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defaultThemeVersion="124226"/>
  <mc:AlternateContent xmlns:mc="http://schemas.openxmlformats.org/markup-compatibility/2006">
    <mc:Choice Requires="x15">
      <x15ac:absPath xmlns:x15ac="http://schemas.microsoft.com/office/spreadsheetml/2010/11/ac" url="Z:\Planning and Zoning\Emergency Management\2019 Blizzard &amp; Flood\September 2019 Files\Public Assistance Files\Baker Township\"/>
    </mc:Choice>
  </mc:AlternateContent>
  <xr:revisionPtr revIDLastSave="0" documentId="13_ncr:1_{312A657F-138D-49BB-8F63-915F8F4F5E64}" xr6:coauthVersionLast="45" xr6:coauthVersionMax="45" xr10:uidLastSave="{00000000-0000-0000-0000-000000000000}"/>
  <workbookProtection workbookAlgorithmName="SHA-512" workbookHashValue="gqanf1UKD+QWKzULTRs8PUagqS/1zw/z1bUNNmySC74qJodryAM+TV2TiYhfWdhW72fgrdxa8nFWwWesQtuJOg==" workbookSaltValue="925BWkQStD4tJhi+yzIWdQ==" workbookSpinCount="100000" lockStructure="1"/>
  <bookViews>
    <workbookView xWindow="-28908" yWindow="-5580" windowWidth="29016" windowHeight="15816" tabRatio="887" activeTab="2" xr2:uid="{00000000-000D-0000-FFFF-FFFF00000000}"/>
  </bookViews>
  <sheets>
    <sheet name="Instructions" sheetId="29" r:id="rId1"/>
    <sheet name="Example" sheetId="28" r:id="rId2"/>
    <sheet name="Sites 1-7" sheetId="1" r:id="rId3"/>
    <sheet name="Sites 8-14" sheetId="7" r:id="rId4"/>
    <sheet name="Sites 15-21" sheetId="12" r:id="rId5"/>
    <sheet name="Sites 22-28" sheetId="13" r:id="rId6"/>
    <sheet name="Sites 29-35" sheetId="14" r:id="rId7"/>
    <sheet name="Sites 36-42" sheetId="15" r:id="rId8"/>
    <sheet name="Sites 43-49" sheetId="16" r:id="rId9"/>
    <sheet name="Sites 50-56" sheetId="17" r:id="rId10"/>
    <sheet name="Sites 57-63" sheetId="18" r:id="rId11"/>
    <sheet name="Sites 64-70" sheetId="19" r:id="rId12"/>
    <sheet name="Sites 71-77" sheetId="20" r:id="rId13"/>
    <sheet name="Sites 78-84" sheetId="21" r:id="rId14"/>
    <sheet name="Sites 85-91" sheetId="22" r:id="rId15"/>
    <sheet name="Sites 92-98" sheetId="24" r:id="rId16"/>
    <sheet name="Sites 99-105" sheetId="25" r:id="rId17"/>
    <sheet name="Sites 106-112" sheetId="26" r:id="rId18"/>
    <sheet name="Sites 113-119" sheetId="27" r:id="rId19"/>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31" i="27" l="1"/>
  <c r="J31" i="27"/>
  <c r="K31" i="26"/>
  <c r="J31" i="26"/>
  <c r="P8" i="26" s="1"/>
  <c r="K31" i="25"/>
  <c r="J31" i="25"/>
  <c r="K31" i="24"/>
  <c r="J31" i="24"/>
  <c r="K31" i="22"/>
  <c r="J31" i="22"/>
  <c r="K31" i="21"/>
  <c r="J31" i="21"/>
  <c r="P26" i="21" s="1"/>
  <c r="K31" i="20"/>
  <c r="J31" i="20"/>
  <c r="K31" i="19"/>
  <c r="J31" i="19"/>
  <c r="P11" i="19" s="1"/>
  <c r="K31" i="18"/>
  <c r="J31" i="18"/>
  <c r="K31" i="17"/>
  <c r="J31" i="17"/>
  <c r="K31" i="16"/>
  <c r="J31" i="16"/>
  <c r="K31" i="15"/>
  <c r="J31" i="15"/>
  <c r="K31" i="14"/>
  <c r="J31" i="14"/>
  <c r="K31" i="13"/>
  <c r="J31" i="13"/>
  <c r="J32" i="13" s="1"/>
  <c r="K31" i="12"/>
  <c r="K31" i="7"/>
  <c r="R28" i="28"/>
  <c r="P28" i="28"/>
  <c r="P25" i="28"/>
  <c r="P22" i="28"/>
  <c r="P19" i="28"/>
  <c r="P16" i="28"/>
  <c r="P13" i="28"/>
  <c r="P10" i="28"/>
  <c r="R27" i="28"/>
  <c r="K27" i="28" s="1"/>
  <c r="P27" i="28" s="1"/>
  <c r="R26" i="28"/>
  <c r="J26" i="28"/>
  <c r="P26" i="28" s="1"/>
  <c r="R25" i="28"/>
  <c r="R24" i="28"/>
  <c r="K24" i="28"/>
  <c r="P24" i="28" s="1"/>
  <c r="R23" i="28"/>
  <c r="J23" i="28"/>
  <c r="P23" i="28"/>
  <c r="R22" i="28"/>
  <c r="R21" i="28"/>
  <c r="K21" i="28"/>
  <c r="P21" i="28"/>
  <c r="R20" i="28"/>
  <c r="J20" i="28"/>
  <c r="P20" i="28"/>
  <c r="R19" i="28"/>
  <c r="R18" i="28"/>
  <c r="K18" i="28"/>
  <c r="P18" i="28"/>
  <c r="R17" i="28"/>
  <c r="J17" i="28" s="1"/>
  <c r="P17" i="28" s="1"/>
  <c r="R16" i="28"/>
  <c r="R15" i="28"/>
  <c r="K15" i="28" s="1"/>
  <c r="P15" i="28" s="1"/>
  <c r="R14" i="28"/>
  <c r="J14" i="28"/>
  <c r="P14" i="28" s="1"/>
  <c r="R13" i="28"/>
  <c r="R12" i="28"/>
  <c r="K12" i="28"/>
  <c r="P12" i="28" s="1"/>
  <c r="R11" i="28"/>
  <c r="J11" i="28"/>
  <c r="P11" i="28"/>
  <c r="R10" i="28"/>
  <c r="R9" i="28"/>
  <c r="K9" i="28"/>
  <c r="P9" i="28"/>
  <c r="R8" i="28"/>
  <c r="J8" i="28"/>
  <c r="P8" i="28"/>
  <c r="R28" i="27"/>
  <c r="P28" i="27"/>
  <c r="P25" i="27"/>
  <c r="P22" i="27"/>
  <c r="P19" i="27"/>
  <c r="P16" i="27"/>
  <c r="P13" i="27"/>
  <c r="P10" i="27"/>
  <c r="L32" i="27"/>
  <c r="R27" i="27"/>
  <c r="K27" i="27"/>
  <c r="P27" i="27"/>
  <c r="R24" i="27"/>
  <c r="K24" i="27" s="1"/>
  <c r="P24" i="27" s="1"/>
  <c r="R21" i="27"/>
  <c r="K21" i="27"/>
  <c r="R18" i="27"/>
  <c r="K18" i="27" s="1"/>
  <c r="P18" i="27" s="1"/>
  <c r="R15" i="27"/>
  <c r="K15" i="27"/>
  <c r="R12" i="27"/>
  <c r="K12" i="27" s="1"/>
  <c r="P12" i="27" s="1"/>
  <c r="R9" i="27"/>
  <c r="K9" i="27"/>
  <c r="R26" i="27"/>
  <c r="J26" i="27"/>
  <c r="R23" i="27"/>
  <c r="J23" i="27"/>
  <c r="R20" i="27"/>
  <c r="J20" i="27"/>
  <c r="P20" i="27" s="1"/>
  <c r="R17" i="27"/>
  <c r="J17" i="27"/>
  <c r="R14" i="27"/>
  <c r="J14" i="27"/>
  <c r="R11" i="27"/>
  <c r="J11" i="27"/>
  <c r="P11" i="27" s="1"/>
  <c r="R8" i="27"/>
  <c r="J8" i="27"/>
  <c r="P8" i="27" s="1"/>
  <c r="R25" i="27"/>
  <c r="R22" i="27"/>
  <c r="P21" i="27"/>
  <c r="R19" i="27"/>
  <c r="P17" i="27"/>
  <c r="R16" i="27"/>
  <c r="P15" i="27"/>
  <c r="P14" i="27"/>
  <c r="R13" i="27"/>
  <c r="R10" i="27"/>
  <c r="P9" i="27"/>
  <c r="L4" i="27"/>
  <c r="H4" i="27"/>
  <c r="F4" i="27"/>
  <c r="C4" i="27"/>
  <c r="A4" i="27"/>
  <c r="R28" i="26"/>
  <c r="P28" i="26"/>
  <c r="P25" i="26"/>
  <c r="P22" i="26"/>
  <c r="P19" i="26"/>
  <c r="P16" i="26"/>
  <c r="P13" i="26"/>
  <c r="P10" i="26"/>
  <c r="R27" i="26"/>
  <c r="K27" i="26" s="1"/>
  <c r="R24" i="26"/>
  <c r="K24" i="26"/>
  <c r="P24" i="26" s="1"/>
  <c r="R21" i="26"/>
  <c r="K21" i="26" s="1"/>
  <c r="P21" i="26" s="1"/>
  <c r="R18" i="26"/>
  <c r="K18" i="26"/>
  <c r="P18" i="26" s="1"/>
  <c r="R15" i="26"/>
  <c r="K15" i="26" s="1"/>
  <c r="P15" i="26" s="1"/>
  <c r="R12" i="26"/>
  <c r="K12" i="26"/>
  <c r="R9" i="26"/>
  <c r="K9" i="26" s="1"/>
  <c r="P9" i="26" s="1"/>
  <c r="R26" i="26"/>
  <c r="J26" i="26" s="1"/>
  <c r="R25" i="26"/>
  <c r="R23" i="26"/>
  <c r="J23" i="26" s="1"/>
  <c r="R22" i="26"/>
  <c r="R20" i="26"/>
  <c r="J20" i="26" s="1"/>
  <c r="R19" i="26"/>
  <c r="R17" i="26"/>
  <c r="J17" i="26"/>
  <c r="R16" i="26"/>
  <c r="R14" i="26"/>
  <c r="J14" i="26" s="1"/>
  <c r="R13" i="26"/>
  <c r="P12" i="26"/>
  <c r="R11" i="26"/>
  <c r="J11" i="26" s="1"/>
  <c r="R10" i="26"/>
  <c r="R8" i="26"/>
  <c r="J8" i="26" s="1"/>
  <c r="L4" i="26"/>
  <c r="H4" i="26"/>
  <c r="F4" i="26"/>
  <c r="C4" i="26"/>
  <c r="A4" i="26"/>
  <c r="R28" i="25"/>
  <c r="P28" i="25"/>
  <c r="P25" i="25"/>
  <c r="P22" i="25"/>
  <c r="P19" i="25"/>
  <c r="P16" i="25"/>
  <c r="P13" i="25"/>
  <c r="P10" i="25"/>
  <c r="R27" i="25"/>
  <c r="K27" i="25"/>
  <c r="R24" i="25"/>
  <c r="K24" i="25" s="1"/>
  <c r="P24" i="25" s="1"/>
  <c r="R21" i="25"/>
  <c r="K21" i="25" s="1"/>
  <c r="P21" i="25" s="1"/>
  <c r="R18" i="25"/>
  <c r="K18" i="25" s="1"/>
  <c r="P18" i="25" s="1"/>
  <c r="R15" i="25"/>
  <c r="K15" i="25" s="1"/>
  <c r="P15" i="25" s="1"/>
  <c r="R12" i="25"/>
  <c r="K12" i="25" s="1"/>
  <c r="P12" i="25" s="1"/>
  <c r="R9" i="25"/>
  <c r="K9" i="25" s="1"/>
  <c r="P9" i="25" s="1"/>
  <c r="R26" i="25"/>
  <c r="J26" i="25"/>
  <c r="R23" i="25"/>
  <c r="J23" i="25" s="1"/>
  <c r="P23" i="25" s="1"/>
  <c r="R20" i="25"/>
  <c r="J20" i="25"/>
  <c r="P20" i="25" s="1"/>
  <c r="R17" i="25"/>
  <c r="J17" i="25" s="1"/>
  <c r="P17" i="25" s="1"/>
  <c r="R14" i="25"/>
  <c r="J14" i="25"/>
  <c r="P14" i="25" s="1"/>
  <c r="R11" i="25"/>
  <c r="J11" i="25" s="1"/>
  <c r="R8" i="25"/>
  <c r="J8" i="25"/>
  <c r="P8" i="25" s="1"/>
  <c r="R25" i="25"/>
  <c r="R22" i="25"/>
  <c r="R19" i="25"/>
  <c r="R16" i="25"/>
  <c r="R13" i="25"/>
  <c r="P11" i="25"/>
  <c r="R10" i="25"/>
  <c r="L4" i="25"/>
  <c r="H4" i="25"/>
  <c r="F4" i="25"/>
  <c r="C4" i="25"/>
  <c r="A4" i="25"/>
  <c r="R28" i="24"/>
  <c r="P28" i="24"/>
  <c r="P25" i="24"/>
  <c r="P22" i="24"/>
  <c r="P19" i="24"/>
  <c r="P16" i="24"/>
  <c r="P13" i="24"/>
  <c r="P10" i="24"/>
  <c r="R27" i="24"/>
  <c r="K27" i="24" s="1"/>
  <c r="P27" i="24"/>
  <c r="R24" i="24"/>
  <c r="K24" i="24" s="1"/>
  <c r="P24" i="24" s="1"/>
  <c r="R21" i="24"/>
  <c r="K21" i="24"/>
  <c r="P21" i="24" s="1"/>
  <c r="R18" i="24"/>
  <c r="K18" i="24" s="1"/>
  <c r="P18" i="24" s="1"/>
  <c r="R15" i="24"/>
  <c r="K15" i="24"/>
  <c r="P15" i="24" s="1"/>
  <c r="R12" i="24"/>
  <c r="K12" i="24" s="1"/>
  <c r="P12" i="24" s="1"/>
  <c r="R9" i="24"/>
  <c r="K9" i="24"/>
  <c r="P9" i="24" s="1"/>
  <c r="R26" i="24"/>
  <c r="J26" i="24" s="1"/>
  <c r="R23" i="24"/>
  <c r="J23" i="24" s="1"/>
  <c r="R20" i="24"/>
  <c r="J20" i="24" s="1"/>
  <c r="R17" i="24"/>
  <c r="J17" i="24" s="1"/>
  <c r="R14" i="24"/>
  <c r="J14" i="24" s="1"/>
  <c r="R11" i="24"/>
  <c r="J11" i="24" s="1"/>
  <c r="R8" i="24"/>
  <c r="J8" i="24" s="1"/>
  <c r="R25" i="24"/>
  <c r="R22" i="24"/>
  <c r="R19" i="24"/>
  <c r="R16" i="24"/>
  <c r="R13" i="24"/>
  <c r="R10" i="24"/>
  <c r="L4" i="24"/>
  <c r="H4" i="24"/>
  <c r="F4" i="24"/>
  <c r="C4" i="24"/>
  <c r="A4" i="24"/>
  <c r="P28" i="22"/>
  <c r="L32" i="22" s="1"/>
  <c r="P25" i="22"/>
  <c r="P22" i="22"/>
  <c r="P19" i="22"/>
  <c r="P16" i="22"/>
  <c r="P13" i="22"/>
  <c r="P10" i="22"/>
  <c r="R27" i="22"/>
  <c r="K27" i="22" s="1"/>
  <c r="R24" i="22"/>
  <c r="K24" i="22" s="1"/>
  <c r="P24" i="22" s="1"/>
  <c r="R21" i="22"/>
  <c r="K21" i="22" s="1"/>
  <c r="P21" i="22" s="1"/>
  <c r="R18" i="22"/>
  <c r="K18" i="22" s="1"/>
  <c r="P18" i="22" s="1"/>
  <c r="R15" i="22"/>
  <c r="K15" i="22" s="1"/>
  <c r="P15" i="22" s="1"/>
  <c r="R12" i="22"/>
  <c r="K12" i="22" s="1"/>
  <c r="R9" i="22"/>
  <c r="K9" i="22" s="1"/>
  <c r="P9" i="22" s="1"/>
  <c r="R26" i="22"/>
  <c r="J26" i="22" s="1"/>
  <c r="R23" i="22"/>
  <c r="J23" i="22" s="1"/>
  <c r="P23" i="22" s="1"/>
  <c r="R20" i="22"/>
  <c r="J20" i="22" s="1"/>
  <c r="R17" i="22"/>
  <c r="J17" i="22" s="1"/>
  <c r="P17" i="22" s="1"/>
  <c r="R14" i="22"/>
  <c r="J14" i="22" s="1"/>
  <c r="P14" i="22" s="1"/>
  <c r="R11" i="22"/>
  <c r="J11" i="22" s="1"/>
  <c r="P11" i="22" s="1"/>
  <c r="R8" i="22"/>
  <c r="J8" i="22" s="1"/>
  <c r="P8" i="22" s="1"/>
  <c r="R28" i="22"/>
  <c r="R25" i="22"/>
  <c r="R22" i="22"/>
  <c r="P20" i="22"/>
  <c r="R19" i="22"/>
  <c r="R16" i="22"/>
  <c r="R13" i="22"/>
  <c r="P12" i="22"/>
  <c r="R10" i="22"/>
  <c r="L4" i="22"/>
  <c r="H4" i="22"/>
  <c r="F4" i="22"/>
  <c r="C4" i="22"/>
  <c r="A4" i="22"/>
  <c r="R28" i="21"/>
  <c r="P28" i="21"/>
  <c r="P25" i="21"/>
  <c r="P22" i="21"/>
  <c r="P19" i="21"/>
  <c r="P16" i="21"/>
  <c r="P13" i="21"/>
  <c r="P10" i="21"/>
  <c r="R27" i="21"/>
  <c r="K27" i="21"/>
  <c r="R24" i="21"/>
  <c r="K24" i="21" s="1"/>
  <c r="P24" i="21" s="1"/>
  <c r="R21" i="21"/>
  <c r="K21" i="21" s="1"/>
  <c r="P21" i="21" s="1"/>
  <c r="R18" i="21"/>
  <c r="K18" i="21" s="1"/>
  <c r="R15" i="21"/>
  <c r="K15" i="21" s="1"/>
  <c r="P15" i="21" s="1"/>
  <c r="R12" i="21"/>
  <c r="K12" i="21" s="1"/>
  <c r="P12" i="21" s="1"/>
  <c r="R9" i="21"/>
  <c r="K9" i="21" s="1"/>
  <c r="P9" i="21" s="1"/>
  <c r="R26" i="21"/>
  <c r="J26" i="21"/>
  <c r="R25" i="21"/>
  <c r="R23" i="21"/>
  <c r="J23" i="21"/>
  <c r="R22" i="21"/>
  <c r="R20" i="21"/>
  <c r="J20" i="21" s="1"/>
  <c r="R19" i="21"/>
  <c r="P18" i="21"/>
  <c r="R17" i="21"/>
  <c r="J17" i="21" s="1"/>
  <c r="R16" i="21"/>
  <c r="R14" i="21"/>
  <c r="J14" i="21" s="1"/>
  <c r="R13" i="21"/>
  <c r="R11" i="21"/>
  <c r="J11" i="21"/>
  <c r="R10" i="21"/>
  <c r="R8" i="21"/>
  <c r="J8" i="21" s="1"/>
  <c r="L4" i="21"/>
  <c r="H4" i="21"/>
  <c r="F4" i="21"/>
  <c r="C4" i="21"/>
  <c r="A4" i="21"/>
  <c r="R28" i="20"/>
  <c r="P28" i="20"/>
  <c r="P25" i="20"/>
  <c r="P22" i="20"/>
  <c r="P19" i="20"/>
  <c r="P16" i="20"/>
  <c r="P13" i="20"/>
  <c r="P10" i="20"/>
  <c r="L32" i="20"/>
  <c r="R27" i="20"/>
  <c r="K27" i="20" s="1"/>
  <c r="R24" i="20"/>
  <c r="K24" i="20"/>
  <c r="R21" i="20"/>
  <c r="K21" i="20" s="1"/>
  <c r="P21" i="20" s="1"/>
  <c r="R18" i="20"/>
  <c r="K18" i="20"/>
  <c r="P18" i="20" s="1"/>
  <c r="R15" i="20"/>
  <c r="K15" i="20" s="1"/>
  <c r="P15" i="20" s="1"/>
  <c r="R12" i="20"/>
  <c r="K12" i="20"/>
  <c r="R9" i="20"/>
  <c r="K9" i="20" s="1"/>
  <c r="P9" i="20" s="1"/>
  <c r="R26" i="20"/>
  <c r="J26" i="20" s="1"/>
  <c r="R23" i="20"/>
  <c r="J23" i="20" s="1"/>
  <c r="P23" i="20" s="1"/>
  <c r="R20" i="20"/>
  <c r="J20" i="20" s="1"/>
  <c r="R17" i="20"/>
  <c r="J17" i="20" s="1"/>
  <c r="P17" i="20" s="1"/>
  <c r="R14" i="20"/>
  <c r="J14" i="20" s="1"/>
  <c r="P14" i="20" s="1"/>
  <c r="R11" i="20"/>
  <c r="J11" i="20" s="1"/>
  <c r="P11" i="20" s="1"/>
  <c r="R8" i="20"/>
  <c r="J8" i="20" s="1"/>
  <c r="P8" i="20" s="1"/>
  <c r="R25" i="20"/>
  <c r="P24" i="20"/>
  <c r="R22" i="20"/>
  <c r="P20" i="20"/>
  <c r="R19" i="20"/>
  <c r="R16" i="20"/>
  <c r="R13" i="20"/>
  <c r="P12" i="20"/>
  <c r="R10" i="20"/>
  <c r="L4" i="20"/>
  <c r="H4" i="20"/>
  <c r="F4" i="20"/>
  <c r="C4" i="20"/>
  <c r="A4" i="20"/>
  <c r="R28" i="19"/>
  <c r="P28" i="19"/>
  <c r="P25" i="19"/>
  <c r="P22" i="19"/>
  <c r="P19" i="19"/>
  <c r="P16" i="19"/>
  <c r="P13" i="19"/>
  <c r="P10" i="19"/>
  <c r="R27" i="19"/>
  <c r="K27" i="19"/>
  <c r="R26" i="19"/>
  <c r="J26" i="19" s="1"/>
  <c r="R25" i="19"/>
  <c r="R24" i="19"/>
  <c r="K24" i="19" s="1"/>
  <c r="P24" i="19" s="1"/>
  <c r="R23" i="19"/>
  <c r="J23" i="19" s="1"/>
  <c r="R20" i="19"/>
  <c r="J20" i="19" s="1"/>
  <c r="R17" i="19"/>
  <c r="J17" i="19" s="1"/>
  <c r="R14" i="19"/>
  <c r="J14" i="19" s="1"/>
  <c r="R11" i="19"/>
  <c r="J11" i="19" s="1"/>
  <c r="R8" i="19"/>
  <c r="J8" i="19" s="1"/>
  <c r="R22" i="19"/>
  <c r="R21" i="19"/>
  <c r="K21" i="19" s="1"/>
  <c r="P21" i="19"/>
  <c r="R19" i="19"/>
  <c r="R18" i="19"/>
  <c r="K18" i="19"/>
  <c r="P18" i="19" s="1"/>
  <c r="R16" i="19"/>
  <c r="R15" i="19"/>
  <c r="K15" i="19" s="1"/>
  <c r="P15" i="19" s="1"/>
  <c r="R13" i="19"/>
  <c r="R12" i="19"/>
  <c r="K12" i="19" s="1"/>
  <c r="P12" i="19" s="1"/>
  <c r="R10" i="19"/>
  <c r="R9" i="19"/>
  <c r="K9" i="19" s="1"/>
  <c r="P9" i="19" s="1"/>
  <c r="L4" i="19"/>
  <c r="H4" i="19"/>
  <c r="F4" i="19"/>
  <c r="C4" i="19"/>
  <c r="A4" i="19"/>
  <c r="R28" i="18"/>
  <c r="P28" i="18"/>
  <c r="P25" i="18"/>
  <c r="P22" i="18"/>
  <c r="P19" i="18"/>
  <c r="P16" i="18"/>
  <c r="P13" i="18"/>
  <c r="P10" i="18"/>
  <c r="R27" i="18"/>
  <c r="K27" i="18" s="1"/>
  <c r="R24" i="18"/>
  <c r="K24" i="18"/>
  <c r="R21" i="18"/>
  <c r="K21" i="18" s="1"/>
  <c r="P21" i="18" s="1"/>
  <c r="R18" i="18"/>
  <c r="K18" i="18"/>
  <c r="P18" i="18" s="1"/>
  <c r="R15" i="18"/>
  <c r="K15" i="18" s="1"/>
  <c r="P15" i="18" s="1"/>
  <c r="R12" i="18"/>
  <c r="K12" i="18"/>
  <c r="R9" i="18"/>
  <c r="K9" i="18" s="1"/>
  <c r="P9" i="18" s="1"/>
  <c r="R26" i="18"/>
  <c r="J26" i="18" s="1"/>
  <c r="R23" i="18"/>
  <c r="J23" i="18" s="1"/>
  <c r="P23" i="18" s="1"/>
  <c r="R20" i="18"/>
  <c r="J20" i="18" s="1"/>
  <c r="R17" i="18"/>
  <c r="J17" i="18" s="1"/>
  <c r="P17" i="18" s="1"/>
  <c r="R14" i="18"/>
  <c r="J14" i="18" s="1"/>
  <c r="P14" i="18" s="1"/>
  <c r="R11" i="18"/>
  <c r="J11" i="18" s="1"/>
  <c r="P11" i="18" s="1"/>
  <c r="R8" i="18"/>
  <c r="J8" i="18" s="1"/>
  <c r="P8" i="18" s="1"/>
  <c r="R25" i="18"/>
  <c r="P24" i="18"/>
  <c r="R22" i="18"/>
  <c r="P20" i="18"/>
  <c r="R19" i="18"/>
  <c r="R16" i="18"/>
  <c r="R13" i="18"/>
  <c r="P12" i="18"/>
  <c r="R10" i="18"/>
  <c r="L4" i="18"/>
  <c r="H4" i="18"/>
  <c r="F4" i="18"/>
  <c r="C4" i="18"/>
  <c r="A4" i="18"/>
  <c r="P28" i="17"/>
  <c r="P25" i="17"/>
  <c r="P22" i="17"/>
  <c r="P19" i="17"/>
  <c r="P16" i="17"/>
  <c r="P13" i="17"/>
  <c r="P10" i="17"/>
  <c r="R27" i="17"/>
  <c r="K27" i="17" s="1"/>
  <c r="K30" i="17" s="1"/>
  <c r="R24" i="17"/>
  <c r="K24" i="17" s="1"/>
  <c r="R21" i="17"/>
  <c r="K21" i="17" s="1"/>
  <c r="P21" i="17" s="1"/>
  <c r="R18" i="17"/>
  <c r="K18" i="17" s="1"/>
  <c r="R15" i="17"/>
  <c r="K15" i="17" s="1"/>
  <c r="P15" i="17" s="1"/>
  <c r="R12" i="17"/>
  <c r="K12" i="17" s="1"/>
  <c r="R9" i="17"/>
  <c r="K9" i="17" s="1"/>
  <c r="P9" i="17" s="1"/>
  <c r="R26" i="17"/>
  <c r="J26" i="17"/>
  <c r="R23" i="17"/>
  <c r="J23" i="17" s="1"/>
  <c r="R20" i="17"/>
  <c r="J20" i="17"/>
  <c r="R17" i="17"/>
  <c r="J17" i="17" s="1"/>
  <c r="R14" i="17"/>
  <c r="J14" i="17"/>
  <c r="R11" i="17"/>
  <c r="J11" i="17"/>
  <c r="R8" i="17"/>
  <c r="J8" i="17"/>
  <c r="R28" i="17"/>
  <c r="P27" i="17"/>
  <c r="R25" i="17"/>
  <c r="P24" i="17"/>
  <c r="R22" i="17"/>
  <c r="P20" i="17"/>
  <c r="R19" i="17"/>
  <c r="P18" i="17"/>
  <c r="R16" i="17"/>
  <c r="R13" i="17"/>
  <c r="P12" i="17"/>
  <c r="R10" i="17"/>
  <c r="L4" i="17"/>
  <c r="H4" i="17"/>
  <c r="F4" i="17"/>
  <c r="C4" i="17"/>
  <c r="A4" i="17"/>
  <c r="R28" i="16"/>
  <c r="P28" i="16"/>
  <c r="P25" i="16"/>
  <c r="P22" i="16"/>
  <c r="P19" i="16"/>
  <c r="P16" i="16"/>
  <c r="P13" i="16"/>
  <c r="P10" i="16"/>
  <c r="R27" i="16"/>
  <c r="K27" i="16"/>
  <c r="R24" i="16"/>
  <c r="K24" i="16"/>
  <c r="R21" i="16"/>
  <c r="K21" i="16"/>
  <c r="P21" i="16" s="1"/>
  <c r="R18" i="16"/>
  <c r="K18" i="16"/>
  <c r="R15" i="16"/>
  <c r="K15" i="16"/>
  <c r="P15" i="16" s="1"/>
  <c r="R12" i="16"/>
  <c r="K12" i="16"/>
  <c r="R9" i="16"/>
  <c r="K9" i="16"/>
  <c r="P9" i="16" s="1"/>
  <c r="R26" i="16"/>
  <c r="J26" i="16"/>
  <c r="P26" i="16"/>
  <c r="R25" i="16"/>
  <c r="P24" i="16"/>
  <c r="R23" i="16"/>
  <c r="J23" i="16"/>
  <c r="P23" i="16" s="1"/>
  <c r="R22" i="16"/>
  <c r="R20" i="16"/>
  <c r="J20" i="16" s="1"/>
  <c r="P20" i="16" s="1"/>
  <c r="R19" i="16"/>
  <c r="P18" i="16"/>
  <c r="R17" i="16"/>
  <c r="J17" i="16"/>
  <c r="P17" i="16"/>
  <c r="R16" i="16"/>
  <c r="R14" i="16"/>
  <c r="J14" i="16"/>
  <c r="P14" i="16"/>
  <c r="R13" i="16"/>
  <c r="P12" i="16"/>
  <c r="R11" i="16"/>
  <c r="J11" i="16"/>
  <c r="P11" i="16" s="1"/>
  <c r="R10" i="16"/>
  <c r="R8" i="16"/>
  <c r="J8" i="16" s="1"/>
  <c r="P8" i="16" s="1"/>
  <c r="L4" i="16"/>
  <c r="H4" i="16"/>
  <c r="F4" i="16"/>
  <c r="C4" i="16"/>
  <c r="A4" i="16"/>
  <c r="R28" i="15"/>
  <c r="P28" i="15"/>
  <c r="P25" i="15"/>
  <c r="P22" i="15"/>
  <c r="P19" i="15"/>
  <c r="P16" i="15"/>
  <c r="P13" i="15"/>
  <c r="P10" i="15"/>
  <c r="L32" i="15"/>
  <c r="R27" i="15"/>
  <c r="K27" i="15"/>
  <c r="R24" i="15"/>
  <c r="K24" i="15"/>
  <c r="R21" i="15"/>
  <c r="K21" i="15"/>
  <c r="R18" i="15"/>
  <c r="K18" i="15"/>
  <c r="P18" i="15" s="1"/>
  <c r="R15" i="15"/>
  <c r="K15" i="15"/>
  <c r="R12" i="15"/>
  <c r="K12" i="15"/>
  <c r="P12" i="15" s="1"/>
  <c r="R9" i="15"/>
  <c r="K9" i="15"/>
  <c r="R26" i="15"/>
  <c r="J26" i="15" s="1"/>
  <c r="P26" i="15" s="1"/>
  <c r="R25" i="15"/>
  <c r="R23" i="15"/>
  <c r="J23" i="15" s="1"/>
  <c r="R22" i="15"/>
  <c r="P21" i="15"/>
  <c r="R20" i="15"/>
  <c r="J20" i="15"/>
  <c r="R19" i="15"/>
  <c r="R17" i="15"/>
  <c r="J17" i="15"/>
  <c r="R16" i="15"/>
  <c r="P15" i="15"/>
  <c r="R14" i="15"/>
  <c r="J14" i="15"/>
  <c r="R13" i="15"/>
  <c r="R11" i="15"/>
  <c r="J11" i="15" s="1"/>
  <c r="R10" i="15"/>
  <c r="P9" i="15"/>
  <c r="R8" i="15"/>
  <c r="J8" i="15"/>
  <c r="L4" i="15"/>
  <c r="H4" i="15"/>
  <c r="F4" i="15"/>
  <c r="C4" i="15"/>
  <c r="A4" i="15"/>
  <c r="J30" i="28"/>
  <c r="J32" i="28" s="1"/>
  <c r="P26" i="27"/>
  <c r="P26" i="25"/>
  <c r="P26" i="20"/>
  <c r="P27" i="19"/>
  <c r="P26" i="18"/>
  <c r="J30" i="16"/>
  <c r="J32" i="16" s="1"/>
  <c r="P27" i="15"/>
  <c r="H4" i="12"/>
  <c r="H4" i="13"/>
  <c r="H4" i="14"/>
  <c r="H4" i="7"/>
  <c r="F4" i="12"/>
  <c r="F4" i="13"/>
  <c r="F4" i="14"/>
  <c r="F4" i="7"/>
  <c r="R28" i="14"/>
  <c r="P28" i="14"/>
  <c r="R27" i="14"/>
  <c r="K27" i="14"/>
  <c r="R26" i="14"/>
  <c r="J26" i="14" s="1"/>
  <c r="R25" i="14"/>
  <c r="P25" i="14"/>
  <c r="L32" i="14" s="1"/>
  <c r="R24" i="14"/>
  <c r="K24" i="14" s="1"/>
  <c r="P24" i="14" s="1"/>
  <c r="R23" i="14"/>
  <c r="J23" i="14" s="1"/>
  <c r="P23" i="14" s="1"/>
  <c r="R22" i="14"/>
  <c r="P22" i="14"/>
  <c r="R21" i="14"/>
  <c r="K21" i="14" s="1"/>
  <c r="P21" i="14" s="1"/>
  <c r="R20" i="14"/>
  <c r="J20" i="14"/>
  <c r="P20" i="14" s="1"/>
  <c r="R19" i="14"/>
  <c r="P19" i="14"/>
  <c r="R18" i="14"/>
  <c r="K18" i="14" s="1"/>
  <c r="P18" i="14" s="1"/>
  <c r="R17" i="14"/>
  <c r="J17" i="14"/>
  <c r="P17" i="14" s="1"/>
  <c r="R16" i="14"/>
  <c r="P16" i="14"/>
  <c r="R15" i="14"/>
  <c r="K15" i="14" s="1"/>
  <c r="P15" i="14" s="1"/>
  <c r="R14" i="14"/>
  <c r="J14" i="14" s="1"/>
  <c r="P14" i="14" s="1"/>
  <c r="R13" i="14"/>
  <c r="P13" i="14"/>
  <c r="R12" i="14"/>
  <c r="K12" i="14" s="1"/>
  <c r="P12" i="14" s="1"/>
  <c r="R11" i="14"/>
  <c r="J11" i="14" s="1"/>
  <c r="P11" i="14" s="1"/>
  <c r="R10" i="14"/>
  <c r="P10" i="14"/>
  <c r="R9" i="14"/>
  <c r="K9" i="14" s="1"/>
  <c r="P9" i="14" s="1"/>
  <c r="R8" i="14"/>
  <c r="J8" i="14"/>
  <c r="P8" i="14" s="1"/>
  <c r="L4" i="14"/>
  <c r="C4" i="14"/>
  <c r="A4" i="14"/>
  <c r="R28" i="13"/>
  <c r="P28" i="13"/>
  <c r="R27" i="13"/>
  <c r="K27" i="13" s="1"/>
  <c r="R26" i="13"/>
  <c r="J26" i="13"/>
  <c r="R25" i="13"/>
  <c r="P25" i="13"/>
  <c r="R24" i="13"/>
  <c r="K24" i="13"/>
  <c r="P24" i="13" s="1"/>
  <c r="R23" i="13"/>
  <c r="J23" i="13"/>
  <c r="R22" i="13"/>
  <c r="P22" i="13"/>
  <c r="R21" i="13"/>
  <c r="K21" i="13"/>
  <c r="P21" i="13" s="1"/>
  <c r="R20" i="13"/>
  <c r="J20" i="13"/>
  <c r="R19" i="13"/>
  <c r="P19" i="13"/>
  <c r="R18" i="13"/>
  <c r="K18" i="13"/>
  <c r="P18" i="13" s="1"/>
  <c r="R17" i="13"/>
  <c r="J17" i="13"/>
  <c r="R16" i="13"/>
  <c r="P16" i="13"/>
  <c r="R15" i="13"/>
  <c r="K15" i="13"/>
  <c r="P15" i="13" s="1"/>
  <c r="R14" i="13"/>
  <c r="J14" i="13"/>
  <c r="R13" i="13"/>
  <c r="P13" i="13"/>
  <c r="R12" i="13"/>
  <c r="K12" i="13"/>
  <c r="P12" i="13" s="1"/>
  <c r="R11" i="13"/>
  <c r="J11" i="13"/>
  <c r="R10" i="13"/>
  <c r="P10" i="13"/>
  <c r="R9" i="13"/>
  <c r="K9" i="13"/>
  <c r="P9" i="13" s="1"/>
  <c r="R8" i="13"/>
  <c r="J8" i="13"/>
  <c r="L4" i="13"/>
  <c r="C4" i="13"/>
  <c r="A4" i="13"/>
  <c r="C4" i="12"/>
  <c r="R28" i="12"/>
  <c r="P28" i="12"/>
  <c r="R27" i="12"/>
  <c r="K27" i="12"/>
  <c r="R26" i="12"/>
  <c r="J26" i="12" s="1"/>
  <c r="P26" i="12" s="1"/>
  <c r="R25" i="12"/>
  <c r="P25" i="12"/>
  <c r="L32" i="12" s="1"/>
  <c r="R24" i="12"/>
  <c r="K24" i="12" s="1"/>
  <c r="P24" i="12" s="1"/>
  <c r="R23" i="12"/>
  <c r="J23" i="12" s="1"/>
  <c r="P23" i="12" s="1"/>
  <c r="R22" i="12"/>
  <c r="P22" i="12"/>
  <c r="R21" i="12"/>
  <c r="K21" i="12" s="1"/>
  <c r="P21" i="12" s="1"/>
  <c r="R20" i="12"/>
  <c r="J20" i="12" s="1"/>
  <c r="P20" i="12" s="1"/>
  <c r="R19" i="12"/>
  <c r="P19" i="12"/>
  <c r="R18" i="12"/>
  <c r="K18" i="12" s="1"/>
  <c r="P18" i="12" s="1"/>
  <c r="R17" i="12"/>
  <c r="J17" i="12" s="1"/>
  <c r="P17" i="12" s="1"/>
  <c r="R16" i="12"/>
  <c r="P16" i="12"/>
  <c r="R15" i="12"/>
  <c r="K15" i="12" s="1"/>
  <c r="P15" i="12" s="1"/>
  <c r="R14" i="12"/>
  <c r="J14" i="12" s="1"/>
  <c r="P14" i="12" s="1"/>
  <c r="R13" i="12"/>
  <c r="P13" i="12"/>
  <c r="R12" i="12"/>
  <c r="K12" i="12" s="1"/>
  <c r="P12" i="12" s="1"/>
  <c r="R11" i="12"/>
  <c r="J11" i="12"/>
  <c r="P11" i="12" s="1"/>
  <c r="R10" i="12"/>
  <c r="P10" i="12"/>
  <c r="R9" i="12"/>
  <c r="K9" i="12" s="1"/>
  <c r="P9" i="12" s="1"/>
  <c r="R8" i="12"/>
  <c r="J8" i="12" s="1"/>
  <c r="P8" i="12" s="1"/>
  <c r="L4" i="12"/>
  <c r="A4" i="12"/>
  <c r="L4" i="7"/>
  <c r="C4" i="7"/>
  <c r="A4" i="7"/>
  <c r="R28" i="7"/>
  <c r="P28" i="7"/>
  <c r="R27" i="7"/>
  <c r="K27" i="7" s="1"/>
  <c r="R26" i="7"/>
  <c r="J26" i="7" s="1"/>
  <c r="P26" i="7" s="1"/>
  <c r="R25" i="7"/>
  <c r="P25" i="7"/>
  <c r="R24" i="7"/>
  <c r="K24" i="7" s="1"/>
  <c r="P24" i="7" s="1"/>
  <c r="R23" i="7"/>
  <c r="J23" i="7" s="1"/>
  <c r="P23" i="7" s="1"/>
  <c r="R22" i="7"/>
  <c r="P22" i="7"/>
  <c r="R21" i="7"/>
  <c r="K21" i="7" s="1"/>
  <c r="P21" i="7" s="1"/>
  <c r="R20" i="7"/>
  <c r="J20" i="7"/>
  <c r="P20" i="7" s="1"/>
  <c r="R19" i="7"/>
  <c r="P19" i="7"/>
  <c r="R18" i="7"/>
  <c r="K18" i="7" s="1"/>
  <c r="P18" i="7" s="1"/>
  <c r="R17" i="7"/>
  <c r="J17" i="7" s="1"/>
  <c r="P17" i="7" s="1"/>
  <c r="R16" i="7"/>
  <c r="P16" i="7"/>
  <c r="R15" i="7"/>
  <c r="K15" i="7" s="1"/>
  <c r="P15" i="7" s="1"/>
  <c r="R14" i="7"/>
  <c r="J14" i="7" s="1"/>
  <c r="P14" i="7" s="1"/>
  <c r="R13" i="7"/>
  <c r="P13" i="7"/>
  <c r="R12" i="7"/>
  <c r="K12" i="7" s="1"/>
  <c r="P12" i="7" s="1"/>
  <c r="R11" i="7"/>
  <c r="J11" i="7" s="1"/>
  <c r="P11" i="7" s="1"/>
  <c r="R10" i="7"/>
  <c r="P10" i="7"/>
  <c r="R9" i="7"/>
  <c r="K9" i="7" s="1"/>
  <c r="P9" i="7" s="1"/>
  <c r="R8" i="7"/>
  <c r="J8" i="7" s="1"/>
  <c r="P8" i="7" s="1"/>
  <c r="M30" i="28"/>
  <c r="L32" i="13"/>
  <c r="K30" i="14"/>
  <c r="P27" i="14"/>
  <c r="J30" i="13"/>
  <c r="P27" i="12"/>
  <c r="M30" i="13"/>
  <c r="P13" i="1"/>
  <c r="P28" i="1"/>
  <c r="P25" i="1"/>
  <c r="P22" i="1"/>
  <c r="P19" i="1"/>
  <c r="P16" i="1"/>
  <c r="P10" i="1"/>
  <c r="R28" i="1"/>
  <c r="R25" i="1"/>
  <c r="R22" i="1"/>
  <c r="R19" i="1"/>
  <c r="R16" i="1"/>
  <c r="R13" i="1"/>
  <c r="R10" i="1"/>
  <c r="R11" i="1"/>
  <c r="J11" i="1" s="1"/>
  <c r="P11" i="1" s="1"/>
  <c r="R12" i="1"/>
  <c r="K12" i="1" s="1"/>
  <c r="P12" i="1" s="1"/>
  <c r="R14" i="1"/>
  <c r="J14" i="1" s="1"/>
  <c r="P14" i="1" s="1"/>
  <c r="R15" i="1"/>
  <c r="K15" i="1"/>
  <c r="P15" i="1" s="1"/>
  <c r="R17" i="1"/>
  <c r="J17" i="1" s="1"/>
  <c r="P17" i="1" s="1"/>
  <c r="R18" i="1"/>
  <c r="K18" i="1" s="1"/>
  <c r="P18" i="1" s="1"/>
  <c r="R20" i="1"/>
  <c r="J20" i="1" s="1"/>
  <c r="P20" i="1" s="1"/>
  <c r="R21" i="1"/>
  <c r="K21" i="1"/>
  <c r="P21" i="1"/>
  <c r="R23" i="1"/>
  <c r="J23" i="1" s="1"/>
  <c r="P23" i="1" s="1"/>
  <c r="R24" i="1"/>
  <c r="K24" i="1" s="1"/>
  <c r="P24" i="1" s="1"/>
  <c r="R26" i="1"/>
  <c r="J26" i="1" s="1"/>
  <c r="R27" i="1"/>
  <c r="K27" i="1"/>
  <c r="R9" i="1"/>
  <c r="K9" i="1"/>
  <c r="P9" i="1"/>
  <c r="R8" i="1"/>
  <c r="J8" i="1" s="1"/>
  <c r="P8" i="1" s="1"/>
  <c r="K30" i="1" l="1"/>
  <c r="N30" i="1" s="1"/>
  <c r="L32" i="1"/>
  <c r="P26" i="14"/>
  <c r="J30" i="14"/>
  <c r="P26" i="1"/>
  <c r="J30" i="1"/>
  <c r="K30" i="13"/>
  <c r="P27" i="13"/>
  <c r="K30" i="7"/>
  <c r="P24" i="15"/>
  <c r="K30" i="15"/>
  <c r="P23" i="17"/>
  <c r="J30" i="17"/>
  <c r="P26" i="17"/>
  <c r="P17" i="17"/>
  <c r="P14" i="17"/>
  <c r="L32" i="7"/>
  <c r="P23" i="19"/>
  <c r="P8" i="17"/>
  <c r="N30" i="17"/>
  <c r="K32" i="17"/>
  <c r="P8" i="24"/>
  <c r="P20" i="24"/>
  <c r="M30" i="16"/>
  <c r="J30" i="12"/>
  <c r="K30" i="16"/>
  <c r="P27" i="16"/>
  <c r="L32" i="16"/>
  <c r="L32" i="18"/>
  <c r="K30" i="20"/>
  <c r="P27" i="20"/>
  <c r="P14" i="21"/>
  <c r="P23" i="21"/>
  <c r="J30" i="21"/>
  <c r="P20" i="26"/>
  <c r="J30" i="26"/>
  <c r="N30" i="14"/>
  <c r="K32" i="14"/>
  <c r="L32" i="28"/>
  <c r="P20" i="15"/>
  <c r="P8" i="15"/>
  <c r="P26" i="24"/>
  <c r="P14" i="24"/>
  <c r="J30" i="7"/>
  <c r="P11" i="15"/>
  <c r="J30" i="15"/>
  <c r="P11" i="17"/>
  <c r="P27" i="1"/>
  <c r="P27" i="7"/>
  <c r="K30" i="12"/>
  <c r="P8" i="13"/>
  <c r="P11" i="13"/>
  <c r="P14" i="13"/>
  <c r="P17" i="13"/>
  <c r="P20" i="13"/>
  <c r="P23" i="13"/>
  <c r="P26" i="13"/>
  <c r="K30" i="19"/>
  <c r="P14" i="15"/>
  <c r="P17" i="15"/>
  <c r="P23" i="15"/>
  <c r="P14" i="19"/>
  <c r="J30" i="19"/>
  <c r="J30" i="24"/>
  <c r="L32" i="25"/>
  <c r="P17" i="26"/>
  <c r="P27" i="18"/>
  <c r="K30" i="18"/>
  <c r="P23" i="24"/>
  <c r="P27" i="25"/>
  <c r="K30" i="25"/>
  <c r="P8" i="19"/>
  <c r="P20" i="19"/>
  <c r="P26" i="19"/>
  <c r="L32" i="19"/>
  <c r="J30" i="20"/>
  <c r="P20" i="21"/>
  <c r="L32" i="21"/>
  <c r="P27" i="22"/>
  <c r="K30" i="22"/>
  <c r="L32" i="24"/>
  <c r="P14" i="26"/>
  <c r="P23" i="26"/>
  <c r="L32" i="26"/>
  <c r="P23" i="27"/>
  <c r="J30" i="27"/>
  <c r="K30" i="27"/>
  <c r="P17" i="19"/>
  <c r="P11" i="21"/>
  <c r="P11" i="24"/>
  <c r="K30" i="24"/>
  <c r="J30" i="25"/>
  <c r="P26" i="26"/>
  <c r="K30" i="28"/>
  <c r="L32" i="17"/>
  <c r="J30" i="18"/>
  <c r="P8" i="21"/>
  <c r="P17" i="21"/>
  <c r="P27" i="21"/>
  <c r="K30" i="21"/>
  <c r="J30" i="22"/>
  <c r="P26" i="22"/>
  <c r="P17" i="24"/>
  <c r="P11" i="26"/>
  <c r="P27" i="26"/>
  <c r="K30" i="26"/>
  <c r="K32" i="1" l="1"/>
  <c r="N30" i="27"/>
  <c r="K32" i="27"/>
  <c r="N30" i="25"/>
  <c r="K32" i="25"/>
  <c r="J32" i="7"/>
  <c r="M30" i="7"/>
  <c r="M30" i="1"/>
  <c r="J32" i="1"/>
  <c r="P32" i="1" s="1"/>
  <c r="N30" i="26"/>
  <c r="K32" i="26"/>
  <c r="N30" i="28"/>
  <c r="K32" i="28"/>
  <c r="P32" i="28" s="1"/>
  <c r="J32" i="27"/>
  <c r="P32" i="27" s="1"/>
  <c r="M30" i="27"/>
  <c r="J32" i="26"/>
  <c r="P32" i="26" s="1"/>
  <c r="M30" i="26"/>
  <c r="M30" i="17"/>
  <c r="J32" i="17"/>
  <c r="P32" i="17" s="1"/>
  <c r="N30" i="7"/>
  <c r="K32" i="7"/>
  <c r="M30" i="12"/>
  <c r="J32" i="12"/>
  <c r="P32" i="12" s="1"/>
  <c r="K32" i="19"/>
  <c r="N30" i="19"/>
  <c r="K32" i="12"/>
  <c r="N30" i="12"/>
  <c r="M30" i="15"/>
  <c r="J32" i="15"/>
  <c r="P32" i="15" s="1"/>
  <c r="M30" i="14"/>
  <c r="J32" i="14"/>
  <c r="P32" i="14" s="1"/>
  <c r="N30" i="24"/>
  <c r="K32" i="24"/>
  <c r="M30" i="19"/>
  <c r="J32" i="19"/>
  <c r="P32" i="19" s="1"/>
  <c r="J32" i="22"/>
  <c r="M30" i="22"/>
  <c r="K32" i="21"/>
  <c r="N30" i="21"/>
  <c r="J32" i="18"/>
  <c r="M30" i="18"/>
  <c r="J32" i="25"/>
  <c r="M30" i="25"/>
  <c r="N30" i="22"/>
  <c r="K32" i="22"/>
  <c r="J32" i="20"/>
  <c r="M30" i="20"/>
  <c r="N30" i="18"/>
  <c r="K32" i="18"/>
  <c r="M30" i="24"/>
  <c r="J32" i="24"/>
  <c r="M30" i="21"/>
  <c r="J32" i="21"/>
  <c r="P32" i="21" s="1"/>
  <c r="N30" i="20"/>
  <c r="K32" i="20"/>
  <c r="N30" i="16"/>
  <c r="K32" i="16"/>
  <c r="P32" i="16" s="1"/>
  <c r="N30" i="15"/>
  <c r="K32" i="15"/>
  <c r="N30" i="13"/>
  <c r="K32" i="13"/>
  <c r="P32" i="13" s="1"/>
  <c r="P32" i="18" l="1"/>
  <c r="P32" i="22"/>
  <c r="P32" i="24"/>
  <c r="P32" i="20"/>
  <c r="P32" i="25"/>
  <c r="P32" i="7"/>
  <c r="A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VanderPlaats, Amanda</author>
  </authors>
  <commentList>
    <comment ref="A4" authorId="0" shapeId="0" xr:uid="{00000000-0006-0000-0100-000001000000}">
      <text>
        <r>
          <rPr>
            <sz val="9"/>
            <color indexed="81"/>
            <rFont val="Tahoma"/>
            <family val="2"/>
          </rPr>
          <t xml:space="preserve">Fill in the name of the applicant. This should be the entity that has jurisdiction over the roads that are damaged.
</t>
        </r>
      </text>
    </comment>
    <comment ref="C4" authorId="0" shapeId="0" xr:uid="{00000000-0006-0000-0100-000002000000}">
      <text>
        <r>
          <rPr>
            <sz val="9"/>
            <color indexed="81"/>
            <rFont val="Tahoma"/>
            <family val="2"/>
          </rPr>
          <t>Fill in the name of the contact for this applicant.</t>
        </r>
      </text>
    </comment>
    <comment ref="F4" authorId="0" shapeId="0" xr:uid="{00000000-0006-0000-0100-000003000000}">
      <text>
        <r>
          <rPr>
            <sz val="9"/>
            <color indexed="81"/>
            <rFont val="Tahoma"/>
            <family val="2"/>
          </rPr>
          <t xml:space="preserve">Use the best phone number to get a hold of the contact for this appliant
</t>
        </r>
      </text>
    </comment>
    <comment ref="L4" authorId="0" shapeId="0" xr:uid="{00000000-0006-0000-0100-000004000000}">
      <text>
        <r>
          <rPr>
            <sz val="9"/>
            <color indexed="81"/>
            <rFont val="Tahoma"/>
            <family val="2"/>
          </rPr>
          <t>This is the county that the applicant is located in.</t>
        </r>
      </text>
    </comment>
    <comment ref="B8" authorId="0" shapeId="0" xr:uid="{00000000-0006-0000-0100-000005000000}">
      <text>
        <r>
          <rPr>
            <sz val="9"/>
            <color indexed="81"/>
            <rFont val="Tahoma"/>
            <family val="2"/>
          </rPr>
          <t>If there are multiple sites on one road, you may combine them into one site for a total length.</t>
        </r>
      </text>
    </comment>
    <comment ref="C8" authorId="0" shapeId="0" xr:uid="{00000000-0006-0000-0100-000006000000}">
      <text>
        <r>
          <rPr>
            <sz val="9"/>
            <color indexed="81"/>
            <rFont val="Tahoma"/>
            <family val="2"/>
          </rPr>
          <t>This is the length of all disaster damaged areas on the road.</t>
        </r>
      </text>
    </comment>
    <comment ref="D8" authorId="0" shapeId="0" xr:uid="{00000000-0006-0000-0100-000007000000}">
      <text>
        <r>
          <rPr>
            <sz val="9"/>
            <color indexed="81"/>
            <rFont val="Tahoma"/>
            <family val="2"/>
          </rPr>
          <t>You can use the entire width of the damaged road. Do not include shoulder width.</t>
        </r>
      </text>
    </comment>
    <comment ref="E8" authorId="0" shapeId="0" xr:uid="{00000000-0006-0000-0100-000008000000}">
      <text>
        <r>
          <rPr>
            <sz val="9"/>
            <color indexed="81"/>
            <rFont val="Tahoma"/>
            <family val="2"/>
          </rPr>
          <t>This is for the depth of surface gravel only.</t>
        </r>
      </text>
    </comment>
    <comment ref="B9" authorId="0" shapeId="0" xr:uid="{00000000-0006-0000-0100-000009000000}">
      <text>
        <r>
          <rPr>
            <sz val="9"/>
            <color indexed="81"/>
            <rFont val="Tahoma"/>
            <family val="2"/>
          </rPr>
          <t>If there are multiple sites on one road, you may combine them into one site for a total length.</t>
        </r>
      </text>
    </comment>
    <comment ref="C9" authorId="0" shapeId="0" xr:uid="{00000000-0006-0000-0100-00000A000000}">
      <text>
        <r>
          <rPr>
            <sz val="9"/>
            <color indexed="81"/>
            <rFont val="Tahoma"/>
            <family val="2"/>
          </rPr>
          <t>This is the length of all disaster damaged areas on the road.</t>
        </r>
      </text>
    </comment>
    <comment ref="D9" authorId="0" shapeId="0" xr:uid="{00000000-0006-0000-0100-00000B000000}">
      <text>
        <r>
          <rPr>
            <sz val="9"/>
            <color indexed="81"/>
            <rFont val="Tahoma"/>
            <family val="2"/>
          </rPr>
          <t>You can use the entire width of the damaged road. Do not include shoulder width.</t>
        </r>
      </text>
    </comment>
    <comment ref="F9" authorId="0" shapeId="0" xr:uid="{00000000-0006-0000-0100-00000C000000}">
      <text>
        <r>
          <rPr>
            <sz val="9"/>
            <color indexed="81"/>
            <rFont val="Tahoma"/>
            <family val="2"/>
          </rPr>
          <t>Use base depth for total base used across entire damaged surface. Include photos to justify base used to fill large holes/ruts.</t>
        </r>
      </text>
    </comment>
    <comment ref="G10" authorId="0" shapeId="0" xr:uid="{00000000-0006-0000-0100-00000D000000}">
      <text>
        <r>
          <rPr>
            <sz val="9"/>
            <color indexed="81"/>
            <rFont val="Tahoma"/>
            <family val="2"/>
          </rPr>
          <t>Damaged culverts must include pictures showing the culvert.</t>
        </r>
      </text>
    </comment>
    <comment ref="L10" authorId="0" shapeId="0" xr:uid="{00000000-0006-0000-0100-00000E000000}">
      <text>
        <r>
          <rPr>
            <sz val="9"/>
            <color indexed="81"/>
            <rFont val="Tahoma"/>
            <family val="2"/>
          </rPr>
          <t>Enter the cost of culverts per foot.</t>
        </r>
      </text>
    </comment>
    <comment ref="M10" authorId="0" shapeId="0" xr:uid="{00000000-0006-0000-0100-00000F000000}">
      <text>
        <r>
          <rPr>
            <sz val="9"/>
            <color indexed="81"/>
            <rFont val="Tahoma"/>
            <family val="2"/>
          </rPr>
          <t xml:space="preserve">If possible, include the location of the site. You can also indicate a road or intersection.
</t>
        </r>
      </text>
    </comment>
    <comment ref="O10" authorId="0" shapeId="0" xr:uid="{00000000-0006-0000-0100-000010000000}">
      <text>
        <r>
          <rPr>
            <sz val="9"/>
            <color indexed="81"/>
            <rFont val="Tahoma"/>
            <family val="2"/>
          </rPr>
          <t>Indicate whether any work has been started or completed at this site.</t>
        </r>
      </text>
    </comment>
    <comment ref="J31" authorId="0" shapeId="0" xr:uid="{00000000-0006-0000-0100-000011000000}">
      <text>
        <r>
          <rPr>
            <sz val="9"/>
            <color indexed="81"/>
            <rFont val="Tahoma"/>
            <family val="2"/>
          </rPr>
          <t xml:space="preserve">Use the in place cost for gravel. If available, attach bids, contracts, or receipts to substantiate costs.
</t>
        </r>
      </text>
    </comment>
    <comment ref="K31" authorId="0" shapeId="0" xr:uid="{00000000-0006-0000-0100-000012000000}">
      <text>
        <r>
          <rPr>
            <b/>
            <sz val="9"/>
            <color indexed="81"/>
            <rFont val="Tahoma"/>
            <family val="2"/>
          </rPr>
          <t>VanderPlaats, Amanda: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Amy  Storm</author>
  </authors>
  <commentList>
    <comment ref="G19" authorId="0" shapeId="0" xr:uid="{00000000-0006-0000-0300-000001000000}">
      <text>
        <r>
          <rPr>
            <b/>
            <sz val="9"/>
            <color indexed="81"/>
            <rFont val="Calibri"/>
            <family val="2"/>
          </rPr>
          <t>Amy  Storm:</t>
        </r>
        <r>
          <rPr>
            <sz val="9"/>
            <color indexed="81"/>
            <rFont val="Calibri"/>
            <family val="2"/>
          </rPr>
          <t xml:space="preserve">
Culvert does not need to be replaced, just pushed back together.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Amy  Storm</author>
  </authors>
  <commentList>
    <comment ref="G25" authorId="0" shapeId="0" xr:uid="{00000000-0006-0000-0400-000001000000}">
      <text>
        <r>
          <rPr>
            <b/>
            <sz val="9"/>
            <color indexed="81"/>
            <rFont val="Calibri"/>
            <family val="2"/>
          </rPr>
          <t>Amy  Storm:</t>
        </r>
        <r>
          <rPr>
            <sz val="9"/>
            <color indexed="81"/>
            <rFont val="Calibri"/>
            <family val="2"/>
          </rPr>
          <t xml:space="preserve">
Culvert doesn't need to be replaced.  It need to have fill dirt put in all around it.  </t>
        </r>
      </text>
    </comment>
  </commentList>
</comments>
</file>

<file path=xl/sharedStrings.xml><?xml version="1.0" encoding="utf-8"?>
<sst xmlns="http://schemas.openxmlformats.org/spreadsheetml/2006/main" count="1549" uniqueCount="59">
  <si>
    <t>GRAVEL</t>
  </si>
  <si>
    <t>BASE</t>
  </si>
  <si>
    <t>CY</t>
  </si>
  <si>
    <t>Map Site#</t>
  </si>
  <si>
    <t>N</t>
  </si>
  <si>
    <t>W</t>
  </si>
  <si>
    <t xml:space="preserve">Gravel </t>
  </si>
  <si>
    <t>=</t>
  </si>
  <si>
    <t>Base</t>
  </si>
  <si>
    <t>Damage Assessment Site Worksheet - Roads and Culverts</t>
  </si>
  <si>
    <t>Contact Phone #</t>
  </si>
  <si>
    <t>Name of Local Contact</t>
  </si>
  <si>
    <t>Applicant Name</t>
  </si>
  <si>
    <t>County</t>
  </si>
  <si>
    <t>Date</t>
  </si>
  <si>
    <t>Contact Email</t>
  </si>
  <si>
    <t>Description of Material</t>
  </si>
  <si>
    <t>CULVERT</t>
  </si>
  <si>
    <t>Length in Feet</t>
  </si>
  <si>
    <t>Culvert</t>
  </si>
  <si>
    <t>GRAVEL OR BASE</t>
  </si>
  <si>
    <t>Latitude</t>
  </si>
  <si>
    <t>Longitude</t>
  </si>
  <si>
    <t>Gravel</t>
  </si>
  <si>
    <t>Total Cost</t>
  </si>
  <si>
    <t>Width in Inches</t>
  </si>
  <si>
    <t>Depth in Inches</t>
  </si>
  <si>
    <t>Width in Feet</t>
  </si>
  <si>
    <t>Work Complete %</t>
  </si>
  <si>
    <t>Culverts</t>
  </si>
  <si>
    <t>Total Damage</t>
  </si>
  <si>
    <t>Total inplace cost for sheet</t>
  </si>
  <si>
    <t>Total cubic yards/Tons (Tons=CY*1.325)</t>
  </si>
  <si>
    <t>Tons (Base)</t>
  </si>
  <si>
    <t>Tons (Gravel)</t>
  </si>
  <si>
    <t>CY (Gravel)</t>
  </si>
  <si>
    <t>CY (Base)</t>
  </si>
  <si>
    <t>Cost per foot (applicant enters)</t>
  </si>
  <si>
    <r>
      <t xml:space="preserve">Applicant inplace cost for work activity: </t>
    </r>
    <r>
      <rPr>
        <b/>
        <sz val="8"/>
        <rFont val="Arial"/>
        <family val="2"/>
      </rPr>
      <t>Applicant enters cost per CY</t>
    </r>
  </si>
  <si>
    <r>
      <t xml:space="preserve">All sites </t>
    </r>
    <r>
      <rPr>
        <b/>
        <u/>
        <sz val="10"/>
        <color theme="1"/>
        <rFont val="Calibri"/>
        <family val="2"/>
        <scheme val="minor"/>
      </rPr>
      <t>must</t>
    </r>
    <r>
      <rPr>
        <b/>
        <sz val="10"/>
        <color theme="1"/>
        <rFont val="Calibri"/>
        <family val="2"/>
        <scheme val="minor"/>
      </rPr>
      <t xml:space="preserve"> be identified on an attached map. Pictures of each site are required. Label each picture with the site number.</t>
    </r>
  </si>
  <si>
    <t>All sites must be identified on an attached map. Pictures of each site are required. Label each picture with the site number.</t>
  </si>
  <si>
    <t>This cell will show the total of all worksheets.</t>
  </si>
  <si>
    <t>Johns Township</t>
  </si>
  <si>
    <t>James Doe</t>
  </si>
  <si>
    <t>(605) 123-4567</t>
  </si>
  <si>
    <t>james.doe@johnstownship.org</t>
  </si>
  <si>
    <t>Jerald County</t>
  </si>
  <si>
    <t>Fill out the information across the top of the form. Once you fill this information out on the first Site sheet, it will automatically fill in on all the other site sheets.</t>
  </si>
  <si>
    <t xml:space="preserve">Fill in your in place cost for gravel and base. </t>
  </si>
  <si>
    <t>For each damage site that you have, fill in the length of the damaged section(s) of road, the width of the road, not including the shoulder, and the depth of the gravel and base that you are replacing.</t>
  </si>
  <si>
    <t>For each culvert you are replacing, enter the length and width of the culvert.</t>
  </si>
  <si>
    <t>If you are claiming culvert replacement, fill in the cost per foot for your culverts.</t>
  </si>
  <si>
    <t>Once you've filled in this information, your total cost for repairs for each site will be calculated. Each Site sheet will have a total at the bottom for all seven sites on that sheet. A total for all of your sites will appear on the first sheet.</t>
  </si>
  <si>
    <t>Include at least one picture for each site showing the damage at the site. Label the picture with the site number.</t>
  </si>
  <si>
    <t>If you know the GPS coordinates of the damage site, enter them here. Also enter the percent work complete for each site.</t>
  </si>
  <si>
    <t>For culvert damage, the picture should include the damaged culvert, not just the collapsed road.</t>
  </si>
  <si>
    <t>If there are multiple damaged sites on a single road, you can include multiple spots in one site. The length entered can be the total length of all damaged sites on that road. For longer sections of road, you can break the road out at intersections or miles.</t>
  </si>
  <si>
    <t>Even if a road is still underwater at the time of your assessment, it should still be included as a site. Include a picture of the innundated section of road.</t>
  </si>
  <si>
    <t>Davison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</si>
</sst>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00000"/>
    <numFmt numFmtId="165" formatCode="[&lt;=9999999]###\-####;\(###\)\ ###\-####"/>
    <numFmt numFmtId="166" formatCode="mm/dd/yy;@"/>
  </numFmts>
  <fonts count="19" x14ac:knownFonts="1">
    <font>
      <sz val="11"/>
      <color theme="1"/>
      <name val="Calibri"/>
      <family val="2"/>
      <scheme val="minor"/>
    </font>
    <font>
      <sz val="10"/>
      <name val="Arial"/>
      <family val="2"/>
    </font>
    <font>
      <b/>
      <sz val="8"/>
      <name val="Arial"/>
      <family val="2"/>
    </font>
    <font>
      <sz val="10"/>
      <name val="Arial"/>
      <family val="2"/>
    </font>
    <font>
      <sz val="8"/>
      <name val="Arial"/>
      <family val="2"/>
    </font>
    <font>
      <b/>
      <sz val="18"/>
      <name val="Arial"/>
      <family val="2"/>
    </font>
    <font>
      <b/>
      <sz val="10"/>
      <color theme="1"/>
      <name val="Calibri"/>
      <family val="2"/>
      <scheme val="minor"/>
    </font>
    <font>
      <b/>
      <u/>
      <sz val="10"/>
      <color theme="1"/>
      <name val="Calibri"/>
      <family val="2"/>
      <scheme val="minor"/>
    </font>
    <font>
      <sz val="6"/>
      <name val="Arial"/>
      <family val="2"/>
    </font>
    <font>
      <u/>
      <sz val="11"/>
      <color theme="10"/>
      <name val="Calibri"/>
      <family val="2"/>
      <scheme val="minor"/>
    </font>
    <font>
      <sz val="9"/>
      <name val="Arial"/>
      <family val="2"/>
    </font>
    <font>
      <b/>
      <sz val="9"/>
      <name val="Arial"/>
      <family val="2"/>
    </font>
    <font>
      <b/>
      <sz val="9"/>
      <color rgb="FF0070C0"/>
      <name val="Arial"/>
      <family val="2"/>
    </font>
    <font>
      <sz val="9"/>
      <color indexed="81"/>
      <name val="Tahoma"/>
      <family val="2"/>
    </font>
    <font>
      <b/>
      <sz val="9"/>
      <color indexed="81"/>
      <name val="Tahoma"/>
      <family val="2"/>
    </font>
    <font>
      <sz val="12"/>
      <color theme="1"/>
      <name val="Arial"/>
      <family val="2"/>
    </font>
    <font>
      <u/>
      <sz val="11"/>
      <color theme="11"/>
      <name val="Calibri"/>
      <family val="2"/>
      <scheme val="minor"/>
    </font>
    <font>
      <sz val="9"/>
      <color indexed="81"/>
      <name val="Calibri"/>
      <family val="2"/>
    </font>
    <font>
      <b/>
      <sz val="9"/>
      <color indexed="81"/>
      <name val="Calibri"/>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7C80"/>
        <bgColor indexed="64"/>
      </patternFill>
    </fill>
    <fill>
      <patternFill patternType="solid">
        <fgColor theme="0"/>
        <bgColor indexed="64"/>
      </patternFill>
    </fill>
    <fill>
      <patternFill patternType="lightGray">
        <bgColor rgb="FFFFFFFF"/>
      </patternFill>
    </fill>
    <fill>
      <patternFill patternType="lightGray">
        <bgColor theme="8" tint="0.79985961485641044"/>
      </patternFill>
    </fill>
    <fill>
      <patternFill patternType="solid">
        <fgColor rgb="FFDAEEF3"/>
        <bgColor indexed="64"/>
      </patternFill>
    </fill>
  </fills>
  <borders count="45">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top style="thin">
        <color auto="1"/>
      </top>
      <bottom/>
      <diagonal/>
    </border>
    <border>
      <left/>
      <right style="thin">
        <color auto="1"/>
      </right>
      <top style="medium">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ck">
        <color auto="1"/>
      </top>
      <bottom style="double">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ck">
        <color auto="1"/>
      </top>
      <bottom style="double">
        <color auto="1"/>
      </bottom>
      <diagonal/>
    </border>
    <border>
      <left style="thin">
        <color auto="1"/>
      </left>
      <right/>
      <top style="thick">
        <color auto="1"/>
      </top>
      <bottom style="double">
        <color auto="1"/>
      </bottom>
      <diagonal/>
    </border>
    <border>
      <left/>
      <right style="thin">
        <color auto="1"/>
      </right>
      <top style="thick">
        <color auto="1"/>
      </top>
      <bottom style="double">
        <color auto="1"/>
      </bottom>
      <diagonal/>
    </border>
    <border>
      <left style="medium">
        <color auto="1"/>
      </left>
      <right style="medium">
        <color auto="1"/>
      </right>
      <top style="thick">
        <color auto="1"/>
      </top>
      <bottom style="double">
        <color auto="1"/>
      </bottom>
      <diagonal/>
    </border>
    <border>
      <left style="medium">
        <color auto="1"/>
      </left>
      <right/>
      <top/>
      <bottom style="thick">
        <color auto="1"/>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diagonal/>
    </border>
    <border>
      <left/>
      <right/>
      <top/>
      <bottom style="thick">
        <color auto="1"/>
      </bottom>
      <diagonal/>
    </border>
    <border>
      <left style="thin">
        <color auto="1"/>
      </left>
      <right style="thin">
        <color auto="1"/>
      </right>
      <top/>
      <bottom style="double">
        <color auto="1"/>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medium">
        <color auto="1"/>
      </top>
      <bottom/>
      <diagonal/>
    </border>
  </borders>
  <cellStyleXfs count="6">
    <xf numFmtId="0" fontId="0" fillId="0" borderId="0"/>
    <xf numFmtId="0" fontId="1" fillId="0" borderId="0"/>
    <xf numFmtId="44" fontId="1" fillId="0" borderId="0" applyFont="0" applyFill="0" applyBorder="0" applyAlignment="0" applyProtection="0"/>
    <xf numFmtId="0" fontId="3" fillId="0" borderId="0"/>
    <xf numFmtId="0" fontId="9" fillId="0" borderId="0" applyNumberFormat="0" applyFill="0" applyBorder="0" applyAlignment="0" applyProtection="0"/>
    <xf numFmtId="0" fontId="16" fillId="0" borderId="0" applyNumberFormat="0" applyFill="0" applyBorder="0" applyAlignment="0" applyProtection="0"/>
  </cellStyleXfs>
  <cellXfs count="149">
    <xf numFmtId="0" fontId="0" fillId="0" borderId="0" xfId="0"/>
    <xf numFmtId="0" fontId="4" fillId="0" borderId="5" xfId="1" applyFont="1" applyBorder="1"/>
    <xf numFmtId="2" fontId="4" fillId="0" borderId="14" xfId="1" applyNumberFormat="1" applyFont="1" applyBorder="1"/>
    <xf numFmtId="0" fontId="4" fillId="3" borderId="11" xfId="1" applyFont="1" applyFill="1" applyBorder="1" applyAlignment="1">
      <alignment horizontal="center"/>
    </xf>
    <xf numFmtId="0" fontId="4" fillId="0" borderId="10" xfId="1" applyFont="1" applyFill="1" applyBorder="1" applyAlignment="1" applyProtection="1">
      <alignment horizontal="center"/>
      <protection locked="0"/>
    </xf>
    <xf numFmtId="2" fontId="4" fillId="0" borderId="10" xfId="1" applyNumberFormat="1" applyFont="1" applyFill="1" applyBorder="1"/>
    <xf numFmtId="164" fontId="4" fillId="0" borderId="10" xfId="1" applyNumberFormat="1" applyFont="1" applyFill="1" applyBorder="1" applyProtection="1">
      <protection locked="0"/>
    </xf>
    <xf numFmtId="164" fontId="4" fillId="0" borderId="11" xfId="1" applyNumberFormat="1" applyFont="1" applyFill="1" applyBorder="1" applyProtection="1">
      <protection locked="0"/>
    </xf>
    <xf numFmtId="2" fontId="4" fillId="0" borderId="8" xfId="1" applyNumberFormat="1" applyFont="1" applyFill="1" applyBorder="1"/>
    <xf numFmtId="164" fontId="4" fillId="0" borderId="8" xfId="1" applyNumberFormat="1" applyFont="1" applyFill="1" applyBorder="1"/>
    <xf numFmtId="0" fontId="4" fillId="3" borderId="7" xfId="1" applyFont="1" applyFill="1" applyBorder="1" applyAlignment="1">
      <alignment horizontal="center"/>
    </xf>
    <xf numFmtId="0" fontId="4" fillId="3" borderId="10" xfId="1" applyFont="1" applyFill="1" applyBorder="1" applyAlignment="1">
      <alignment horizontal="center"/>
    </xf>
    <xf numFmtId="0" fontId="4" fillId="0" borderId="11" xfId="1" applyFont="1" applyFill="1" applyBorder="1" applyAlignment="1" applyProtection="1">
      <alignment horizontal="center"/>
      <protection locked="0"/>
    </xf>
    <xf numFmtId="0" fontId="4" fillId="0" borderId="11" xfId="1" applyNumberFormat="1" applyFont="1" applyFill="1" applyBorder="1" applyAlignment="1" applyProtection="1">
      <alignment horizontal="center"/>
      <protection locked="0"/>
    </xf>
    <xf numFmtId="2" fontId="4" fillId="0" borderId="11" xfId="1" applyNumberFormat="1" applyFont="1" applyFill="1" applyBorder="1"/>
    <xf numFmtId="44" fontId="4" fillId="0" borderId="24" xfId="2" applyFont="1" applyBorder="1"/>
    <xf numFmtId="0" fontId="4" fillId="4" borderId="7" xfId="1" applyNumberFormat="1" applyFont="1" applyFill="1" applyBorder="1" applyAlignment="1" applyProtection="1">
      <alignment horizontal="center"/>
      <protection locked="0"/>
    </xf>
    <xf numFmtId="164" fontId="4" fillId="4" borderId="7" xfId="1" applyNumberFormat="1" applyFont="1" applyFill="1" applyBorder="1" applyProtection="1">
      <protection locked="0"/>
    </xf>
    <xf numFmtId="7" fontId="4" fillId="0" borderId="10" xfId="1" applyNumberFormat="1" applyFont="1" applyFill="1" applyBorder="1" applyProtection="1"/>
    <xf numFmtId="7" fontId="4" fillId="0" borderId="11" xfId="1" applyNumberFormat="1" applyFont="1" applyFill="1" applyBorder="1" applyProtection="1"/>
    <xf numFmtId="7" fontId="4" fillId="4" borderId="7" xfId="1" applyNumberFormat="1" applyFont="1" applyFill="1" applyBorder="1" applyProtection="1"/>
    <xf numFmtId="0" fontId="4" fillId="0" borderId="29" xfId="1" applyFont="1" applyBorder="1"/>
    <xf numFmtId="0" fontId="4" fillId="0" borderId="27" xfId="1" applyFont="1" applyBorder="1" applyAlignment="1"/>
    <xf numFmtId="0" fontId="0" fillId="4" borderId="8" xfId="0" applyFill="1" applyBorder="1" applyAlignment="1"/>
    <xf numFmtId="44" fontId="4" fillId="4" borderId="30" xfId="2" applyFont="1" applyFill="1" applyBorder="1" applyProtection="1"/>
    <xf numFmtId="0" fontId="0" fillId="3" borderId="11" xfId="0" applyFill="1" applyBorder="1"/>
    <xf numFmtId="0" fontId="4" fillId="3" borderId="6" xfId="1" applyFont="1" applyFill="1" applyBorder="1" applyAlignment="1">
      <alignment horizontal="center"/>
    </xf>
    <xf numFmtId="2" fontId="4" fillId="6" borderId="32" xfId="1" applyNumberFormat="1" applyFont="1" applyFill="1" applyBorder="1"/>
    <xf numFmtId="0" fontId="0" fillId="0" borderId="31" xfId="0" applyBorder="1"/>
    <xf numFmtId="0" fontId="4" fillId="3" borderId="10" xfId="1" applyFont="1" applyFill="1" applyBorder="1" applyAlignment="1" applyProtection="1">
      <alignment horizontal="center"/>
    </xf>
    <xf numFmtId="0" fontId="4" fillId="3" borderId="11" xfId="1" applyNumberFormat="1" applyFont="1" applyFill="1" applyBorder="1" applyAlignment="1" applyProtection="1">
      <alignment horizontal="center" vertical="center" wrapText="1"/>
    </xf>
    <xf numFmtId="0" fontId="4" fillId="4" borderId="11" xfId="1" applyNumberFormat="1" applyFont="1" applyFill="1" applyBorder="1" applyAlignment="1" applyProtection="1">
      <alignment horizontal="center" vertical="center" wrapText="1"/>
    </xf>
    <xf numFmtId="0" fontId="4" fillId="0" borderId="11" xfId="1" applyFont="1" applyBorder="1" applyAlignment="1" applyProtection="1">
      <alignment horizontal="center"/>
    </xf>
    <xf numFmtId="0" fontId="4" fillId="3" borderId="23" xfId="1" applyFont="1" applyFill="1" applyBorder="1" applyAlignment="1" applyProtection="1">
      <alignment horizontal="center" wrapText="1"/>
    </xf>
    <xf numFmtId="0" fontId="4" fillId="3" borderId="23" xfId="1" applyFont="1" applyFill="1" applyBorder="1" applyAlignment="1" applyProtection="1">
      <alignment horizontal="center" vertical="center" wrapText="1"/>
    </xf>
    <xf numFmtId="0" fontId="4" fillId="3" borderId="23" xfId="1" applyNumberFormat="1" applyFont="1" applyFill="1" applyBorder="1" applyAlignment="1" applyProtection="1">
      <alignment horizontal="center" vertical="center" wrapText="1"/>
    </xf>
    <xf numFmtId="0" fontId="4" fillId="4" borderId="23" xfId="1" applyNumberFormat="1" applyFont="1" applyFill="1" applyBorder="1" applyAlignment="1" applyProtection="1">
      <alignment horizontal="center" vertical="center" wrapText="1"/>
    </xf>
    <xf numFmtId="0" fontId="4" fillId="6" borderId="23" xfId="1" applyFont="1" applyFill="1" applyBorder="1" applyAlignment="1" applyProtection="1">
      <alignment horizontal="center" wrapText="1"/>
    </xf>
    <xf numFmtId="0" fontId="4" fillId="3" borderId="8" xfId="1" applyFont="1" applyFill="1" applyBorder="1" applyAlignment="1" applyProtection="1">
      <alignment horizontal="center" vertical="center" wrapText="1"/>
    </xf>
    <xf numFmtId="0" fontId="4" fillId="3" borderId="8" xfId="1" applyFont="1" applyFill="1" applyBorder="1" applyAlignment="1" applyProtection="1">
      <alignment horizontal="center" wrapText="1"/>
    </xf>
    <xf numFmtId="0" fontId="4" fillId="0" borderId="8" xfId="1" applyFont="1" applyBorder="1" applyAlignment="1" applyProtection="1">
      <alignment horizontal="center"/>
    </xf>
    <xf numFmtId="0" fontId="4" fillId="5" borderId="20" xfId="1" applyFont="1" applyFill="1" applyBorder="1" applyAlignment="1"/>
    <xf numFmtId="0" fontId="4" fillId="5" borderId="19" xfId="1" applyFont="1" applyFill="1" applyBorder="1"/>
    <xf numFmtId="44" fontId="4" fillId="5" borderId="26" xfId="2" applyFont="1" applyFill="1" applyBorder="1" applyProtection="1">
      <protection locked="0"/>
    </xf>
    <xf numFmtId="4" fontId="4" fillId="0" borderId="16" xfId="2" applyNumberFormat="1" applyFont="1" applyBorder="1" applyProtection="1"/>
    <xf numFmtId="0" fontId="4" fillId="0" borderId="6" xfId="1" applyFont="1" applyFill="1" applyBorder="1" applyAlignment="1" applyProtection="1">
      <alignment horizontal="center"/>
      <protection locked="0"/>
    </xf>
    <xf numFmtId="2" fontId="4" fillId="7" borderId="11" xfId="1" applyNumberFormat="1" applyFont="1" applyFill="1" applyBorder="1"/>
    <xf numFmtId="2" fontId="4" fillId="8" borderId="7" xfId="1" applyNumberFormat="1" applyFont="1" applyFill="1" applyBorder="1"/>
    <xf numFmtId="0" fontId="4" fillId="9" borderId="11" xfId="1" applyNumberFormat="1" applyFont="1" applyFill="1" applyBorder="1" applyAlignment="1" applyProtection="1">
      <alignment horizontal="center" vertical="center" wrapText="1"/>
    </xf>
    <xf numFmtId="2" fontId="4" fillId="7" borderId="8" xfId="1" applyNumberFormat="1" applyFont="1" applyFill="1" applyBorder="1"/>
    <xf numFmtId="9" fontId="4" fillId="0" borderId="10" xfId="1" applyNumberFormat="1" applyFont="1" applyFill="1" applyBorder="1" applyProtection="1">
      <protection locked="0"/>
    </xf>
    <xf numFmtId="9" fontId="4" fillId="0" borderId="11" xfId="1" applyNumberFormat="1" applyFont="1" applyFill="1" applyBorder="1" applyProtection="1">
      <protection locked="0"/>
    </xf>
    <xf numFmtId="9" fontId="4" fillId="4" borderId="7" xfId="1" applyNumberFormat="1" applyFont="1" applyFill="1" applyBorder="1" applyProtection="1">
      <protection locked="0"/>
    </xf>
    <xf numFmtId="0" fontId="8" fillId="5" borderId="23" xfId="1" applyFont="1" applyFill="1" applyBorder="1" applyAlignment="1" applyProtection="1">
      <alignment horizontal="center" wrapText="1"/>
    </xf>
    <xf numFmtId="7" fontId="4" fillId="5" borderId="7" xfId="1" applyNumberFormat="1" applyFont="1" applyFill="1" applyBorder="1" applyProtection="1">
      <protection locked="0"/>
    </xf>
    <xf numFmtId="0" fontId="4" fillId="5" borderId="20" xfId="1" applyFont="1" applyFill="1" applyBorder="1" applyAlignment="1"/>
    <xf numFmtId="0" fontId="4" fillId="3" borderId="10" xfId="1" applyFont="1" applyFill="1" applyBorder="1" applyAlignment="1" applyProtection="1">
      <alignment horizontal="center"/>
    </xf>
    <xf numFmtId="166" fontId="10" fillId="2" borderId="11" xfId="3" applyNumberFormat="1" applyFont="1" applyFill="1" applyBorder="1" applyAlignment="1" applyProtection="1">
      <alignment horizontal="center" vertical="center" wrapText="1"/>
      <protection locked="0"/>
    </xf>
    <xf numFmtId="166" fontId="10" fillId="2" borderId="11" xfId="3" applyNumberFormat="1" applyFont="1" applyFill="1" applyBorder="1" applyAlignment="1" applyProtection="1">
      <alignment horizontal="center" wrapText="1"/>
      <protection locked="0"/>
    </xf>
    <xf numFmtId="0" fontId="4" fillId="3" borderId="9" xfId="1" applyFont="1" applyFill="1" applyBorder="1" applyAlignment="1" applyProtection="1">
      <alignment horizontal="center"/>
    </xf>
    <xf numFmtId="0" fontId="4" fillId="0" borderId="10" xfId="1" applyFont="1" applyFill="1" applyBorder="1" applyProtection="1"/>
    <xf numFmtId="0" fontId="4" fillId="3" borderId="11" xfId="1" applyFont="1" applyFill="1" applyBorder="1" applyAlignment="1" applyProtection="1">
      <alignment horizontal="center"/>
    </xf>
    <xf numFmtId="0" fontId="4" fillId="0" borderId="11" xfId="1" applyFont="1" applyFill="1" applyBorder="1" applyProtection="1"/>
    <xf numFmtId="0" fontId="4" fillId="4" borderId="7" xfId="1" applyFont="1" applyFill="1" applyBorder="1" applyAlignment="1" applyProtection="1">
      <alignment horizontal="center"/>
    </xf>
    <xf numFmtId="0" fontId="4" fillId="4" borderId="7" xfId="1" applyFont="1" applyFill="1" applyBorder="1" applyProtection="1"/>
    <xf numFmtId="0" fontId="4" fillId="5" borderId="20" xfId="1" applyFont="1" applyFill="1" applyBorder="1" applyAlignment="1"/>
    <xf numFmtId="0" fontId="4" fillId="3" borderId="10" xfId="1" applyFont="1" applyFill="1" applyBorder="1" applyAlignment="1" applyProtection="1">
      <alignment horizontal="center"/>
    </xf>
    <xf numFmtId="0" fontId="4" fillId="0" borderId="4" xfId="1" applyFont="1" applyFill="1" applyBorder="1" applyProtection="1"/>
    <xf numFmtId="2" fontId="4" fillId="7" borderId="6" xfId="1" applyNumberFormat="1" applyFont="1" applyFill="1" applyBorder="1"/>
    <xf numFmtId="2" fontId="4" fillId="7" borderId="10" xfId="1" applyNumberFormat="1" applyFont="1" applyFill="1" applyBorder="1"/>
    <xf numFmtId="0" fontId="4" fillId="0" borderId="17" xfId="1" applyFont="1" applyFill="1" applyBorder="1" applyProtection="1"/>
    <xf numFmtId="2" fontId="4" fillId="8" borderId="23" xfId="1" applyNumberFormat="1" applyFont="1" applyFill="1" applyBorder="1"/>
    <xf numFmtId="2" fontId="4" fillId="7" borderId="2" xfId="1" applyNumberFormat="1" applyFont="1" applyFill="1" applyBorder="1"/>
    <xf numFmtId="2" fontId="4" fillId="7" borderId="37" xfId="1" applyNumberFormat="1" applyFont="1" applyFill="1" applyBorder="1"/>
    <xf numFmtId="2" fontId="4" fillId="8" borderId="35" xfId="1" applyNumberFormat="1" applyFont="1" applyFill="1" applyBorder="1"/>
    <xf numFmtId="0" fontId="4" fillId="3" borderId="38" xfId="1" applyFont="1" applyFill="1" applyBorder="1" applyAlignment="1">
      <alignment horizontal="center"/>
    </xf>
    <xf numFmtId="2" fontId="4" fillId="8" borderId="39" xfId="1" applyNumberFormat="1" applyFont="1" applyFill="1" applyBorder="1"/>
    <xf numFmtId="7" fontId="4" fillId="4" borderId="38" xfId="1" applyNumberFormat="1" applyFont="1" applyFill="1" applyBorder="1" applyProtection="1"/>
    <xf numFmtId="164" fontId="4" fillId="0" borderId="6" xfId="1" applyNumberFormat="1" applyFont="1" applyFill="1" applyBorder="1" applyProtection="1">
      <protection locked="0"/>
    </xf>
    <xf numFmtId="9" fontId="4" fillId="0" borderId="6" xfId="1" applyNumberFormat="1" applyFont="1" applyFill="1" applyBorder="1" applyProtection="1">
      <protection locked="0"/>
    </xf>
    <xf numFmtId="0" fontId="4" fillId="3" borderId="40" xfId="1" applyFont="1" applyFill="1" applyBorder="1" applyAlignment="1" applyProtection="1">
      <alignment horizontal="center"/>
    </xf>
    <xf numFmtId="0" fontId="4" fillId="3" borderId="10" xfId="1" applyNumberFormat="1" applyFont="1" applyFill="1" applyBorder="1" applyAlignment="1" applyProtection="1">
      <alignment horizontal="center" vertical="center" wrapText="1"/>
    </xf>
    <xf numFmtId="0" fontId="4" fillId="4" borderId="10" xfId="1" applyNumberFormat="1" applyFont="1" applyFill="1" applyBorder="1" applyAlignment="1" applyProtection="1">
      <alignment horizontal="center" vertical="center" wrapText="1"/>
    </xf>
    <xf numFmtId="0" fontId="4" fillId="0" borderId="10" xfId="1" applyFont="1" applyBorder="1" applyAlignment="1" applyProtection="1">
      <alignment horizontal="center"/>
    </xf>
    <xf numFmtId="0" fontId="4" fillId="9" borderId="10" xfId="1" applyNumberFormat="1" applyFont="1" applyFill="1" applyBorder="1" applyAlignment="1" applyProtection="1">
      <alignment horizontal="center" vertical="center" wrapText="1"/>
    </xf>
    <xf numFmtId="0" fontId="4" fillId="5" borderId="20" xfId="1" applyFont="1" applyFill="1" applyBorder="1"/>
    <xf numFmtId="0" fontId="0" fillId="0" borderId="41" xfId="0" applyBorder="1"/>
    <xf numFmtId="2" fontId="4" fillId="0" borderId="32" xfId="1" applyNumberFormat="1" applyFont="1" applyBorder="1"/>
    <xf numFmtId="4" fontId="4" fillId="0" borderId="26" xfId="2" applyNumberFormat="1" applyFont="1" applyBorder="1" applyProtection="1"/>
    <xf numFmtId="44" fontId="4" fillId="0" borderId="42" xfId="2" applyFont="1" applyBorder="1"/>
    <xf numFmtId="166" fontId="12" fillId="2" borderId="43" xfId="3" applyNumberFormat="1" applyFont="1" applyFill="1" applyBorder="1" applyAlignment="1" applyProtection="1">
      <alignment horizontal="center" vertical="center" wrapText="1"/>
      <protection locked="0"/>
    </xf>
    <xf numFmtId="2" fontId="4" fillId="7" borderId="44" xfId="1" applyNumberFormat="1" applyFont="1" applyFill="1" applyBorder="1"/>
    <xf numFmtId="0" fontId="4" fillId="0" borderId="43" xfId="1" applyFont="1" applyFill="1" applyBorder="1" applyAlignment="1" applyProtection="1">
      <alignment horizontal="center"/>
      <protection locked="0"/>
    </xf>
    <xf numFmtId="0" fontId="4" fillId="0" borderId="43" xfId="1" applyNumberFormat="1" applyFont="1" applyFill="1" applyBorder="1" applyAlignment="1" applyProtection="1">
      <alignment horizontal="center"/>
      <protection locked="0"/>
    </xf>
    <xf numFmtId="0" fontId="4" fillId="4" borderId="43" xfId="1" applyNumberFormat="1" applyFont="1" applyFill="1" applyBorder="1" applyAlignment="1" applyProtection="1">
      <alignment horizontal="center"/>
      <protection locked="0"/>
    </xf>
    <xf numFmtId="7" fontId="4" fillId="5" borderId="43" xfId="1" applyNumberFormat="1" applyFont="1" applyFill="1" applyBorder="1" applyProtection="1">
      <protection locked="0"/>
    </xf>
    <xf numFmtId="164" fontId="4" fillId="4" borderId="43" xfId="1" applyNumberFormat="1" applyFont="1" applyFill="1" applyBorder="1" applyProtection="1">
      <protection locked="0"/>
    </xf>
    <xf numFmtId="9" fontId="4" fillId="4" borderId="43" xfId="1" applyNumberFormat="1" applyFont="1" applyFill="1" applyBorder="1" applyProtection="1">
      <protection locked="0"/>
    </xf>
    <xf numFmtId="44" fontId="4" fillId="5" borderId="43" xfId="2" applyFont="1" applyFill="1" applyBorder="1" applyProtection="1">
      <protection locked="0"/>
    </xf>
    <xf numFmtId="0" fontId="15" fillId="0" borderId="0" xfId="0" applyFont="1"/>
    <xf numFmtId="0" fontId="0" fillId="0" borderId="0" xfId="0" applyProtection="1">
      <protection locked="0"/>
    </xf>
    <xf numFmtId="0" fontId="15" fillId="0" borderId="0" xfId="0" applyFont="1" applyAlignment="1">
      <alignment horizontal="left" vertical="top" wrapText="1"/>
    </xf>
    <xf numFmtId="0" fontId="5" fillId="0" borderId="0" xfId="3" applyFont="1" applyBorder="1" applyAlignment="1" applyProtection="1">
      <alignment horizontal="center" vertical="center"/>
    </xf>
    <xf numFmtId="0" fontId="5" fillId="0" borderId="22" xfId="3" applyFont="1" applyBorder="1" applyAlignment="1" applyProtection="1">
      <alignment horizontal="center" vertical="center"/>
    </xf>
    <xf numFmtId="0" fontId="15" fillId="0" borderId="0" xfId="0" applyFont="1" applyAlignment="1">
      <alignment horizontal="left" wrapText="1"/>
    </xf>
    <xf numFmtId="0" fontId="4" fillId="3" borderId="40" xfId="1" applyFont="1" applyFill="1" applyBorder="1" applyAlignment="1" applyProtection="1">
      <alignment horizontal="center"/>
    </xf>
    <xf numFmtId="0" fontId="4" fillId="3" borderId="34" xfId="1" applyFont="1" applyFill="1" applyBorder="1" applyAlignment="1" applyProtection="1">
      <alignment horizontal="center"/>
    </xf>
    <xf numFmtId="0" fontId="4" fillId="3" borderId="0" xfId="1" applyFont="1" applyFill="1" applyBorder="1" applyAlignment="1" applyProtection="1">
      <alignment horizontal="center"/>
    </xf>
    <xf numFmtId="0" fontId="4" fillId="3" borderId="1" xfId="1" applyFont="1" applyFill="1" applyBorder="1" applyAlignment="1" applyProtection="1">
      <alignment horizontal="center"/>
    </xf>
    <xf numFmtId="0" fontId="6" fillId="5" borderId="33" xfId="0" applyFont="1" applyFill="1" applyBorder="1" applyAlignment="1">
      <alignment horizontal="left" vertical="top" wrapText="1"/>
    </xf>
    <xf numFmtId="0" fontId="6" fillId="5" borderId="21"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5" borderId="36" xfId="0" applyFont="1" applyFill="1" applyBorder="1" applyAlignment="1">
      <alignment horizontal="left" vertical="top" wrapText="1"/>
    </xf>
    <xf numFmtId="0" fontId="12" fillId="0" borderId="43" xfId="1" applyFont="1" applyBorder="1" applyAlignment="1" applyProtection="1">
      <alignment horizontal="center" vertical="center" wrapText="1"/>
      <protection locked="0"/>
    </xf>
    <xf numFmtId="165" fontId="12" fillId="0" borderId="43" xfId="1" applyNumberFormat="1" applyFont="1" applyBorder="1" applyAlignment="1" applyProtection="1">
      <alignment horizontal="center" vertical="center" wrapText="1"/>
      <protection locked="0"/>
    </xf>
    <xf numFmtId="0" fontId="4" fillId="5" borderId="25" xfId="1" applyFont="1" applyFill="1" applyBorder="1" applyAlignment="1"/>
    <xf numFmtId="0" fontId="4" fillId="5" borderId="20" xfId="1" applyFont="1" applyFill="1" applyBorder="1" applyAlignment="1"/>
    <xf numFmtId="0" fontId="4" fillId="0" borderId="24" xfId="1" applyFont="1" applyBorder="1" applyAlignment="1"/>
    <xf numFmtId="0" fontId="4" fillId="0" borderId="28" xfId="1" applyFont="1" applyBorder="1" applyAlignment="1"/>
    <xf numFmtId="0" fontId="12" fillId="0" borderId="4"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4" fillId="0" borderId="12" xfId="1" applyFont="1" applyBorder="1" applyAlignment="1"/>
    <xf numFmtId="0" fontId="4" fillId="0" borderId="13" xfId="1" applyFont="1" applyBorder="1" applyAlignment="1"/>
    <xf numFmtId="0" fontId="4" fillId="3" borderId="4" xfId="1" applyFont="1" applyFill="1" applyBorder="1" applyAlignment="1" applyProtection="1">
      <alignment horizontal="center"/>
    </xf>
    <xf numFmtId="0" fontId="4" fillId="3" borderId="3" xfId="1" applyFont="1" applyFill="1" applyBorder="1" applyAlignment="1" applyProtection="1">
      <alignment horizontal="center"/>
    </xf>
    <xf numFmtId="0" fontId="10" fillId="0" borderId="17" xfId="1" applyFont="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6" fillId="5" borderId="34" xfId="0" applyFont="1" applyFill="1" applyBorder="1" applyAlignment="1">
      <alignment horizontal="left" vertical="top" wrapText="1"/>
    </xf>
    <xf numFmtId="0" fontId="4" fillId="3" borderId="10" xfId="1" applyFont="1" applyFill="1" applyBorder="1" applyAlignment="1" applyProtection="1">
      <alignment horizontal="center"/>
    </xf>
    <xf numFmtId="165" fontId="10" fillId="0" borderId="17" xfId="1" applyNumberFormat="1" applyFont="1" applyBorder="1" applyAlignment="1" applyProtection="1">
      <alignment horizontal="center" vertical="center" wrapText="1"/>
      <protection locked="0"/>
    </xf>
    <xf numFmtId="165" fontId="10" fillId="0" borderId="15" xfId="1" applyNumberFormat="1" applyFont="1" applyBorder="1" applyAlignment="1" applyProtection="1">
      <alignment horizontal="center" vertical="center" wrapText="1"/>
      <protection locked="0"/>
    </xf>
    <xf numFmtId="0" fontId="4" fillId="3" borderId="2" xfId="1" applyFont="1" applyFill="1" applyBorder="1" applyAlignment="1" applyProtection="1">
      <alignment horizontal="center"/>
    </xf>
    <xf numFmtId="0" fontId="10" fillId="0" borderId="18" xfId="1" applyFont="1" applyBorder="1" applyAlignment="1" applyProtection="1">
      <alignment horizontal="center" vertical="center" wrapText="1"/>
      <protection locked="0"/>
    </xf>
    <xf numFmtId="44" fontId="10" fillId="0" borderId="17" xfId="1" applyNumberFormat="1" applyFont="1" applyBorder="1" applyAlignment="1" applyProtection="1">
      <alignment horizontal="center" vertical="center" wrapText="1"/>
    </xf>
    <xf numFmtId="0" fontId="10" fillId="0" borderId="15" xfId="1" applyFont="1" applyBorder="1" applyAlignment="1" applyProtection="1">
      <alignment horizontal="center" vertical="center" wrapText="1"/>
    </xf>
    <xf numFmtId="0" fontId="9" fillId="0" borderId="17" xfId="4" applyBorder="1" applyAlignment="1" applyProtection="1">
      <alignment horizontal="center" vertical="center" wrapText="1"/>
      <protection locked="0"/>
    </xf>
    <xf numFmtId="0" fontId="9" fillId="0" borderId="17" xfId="4" applyBorder="1" applyAlignment="1" applyProtection="1">
      <alignment horizontal="center" vertical="center" wrapText="1"/>
    </xf>
    <xf numFmtId="0" fontId="10" fillId="0" borderId="18" xfId="1" applyFont="1" applyBorder="1" applyAlignment="1" applyProtection="1">
      <alignment horizontal="center" vertical="center" wrapText="1"/>
    </xf>
    <xf numFmtId="0" fontId="10" fillId="0" borderId="11" xfId="1" applyFont="1" applyBorder="1" applyAlignment="1" applyProtection="1">
      <alignment horizontal="center" vertical="center" wrapText="1"/>
    </xf>
    <xf numFmtId="0" fontId="11" fillId="0" borderId="17" xfId="1" applyFont="1" applyBorder="1" applyAlignment="1" applyProtection="1">
      <alignment horizontal="center" wrapText="1"/>
      <protection locked="0"/>
    </xf>
    <xf numFmtId="0" fontId="11" fillId="0" borderId="18" xfId="1" applyFont="1" applyBorder="1" applyAlignment="1" applyProtection="1">
      <alignment horizontal="center" wrapText="1"/>
      <protection locked="0"/>
    </xf>
    <xf numFmtId="0" fontId="10" fillId="0" borderId="17" xfId="1" applyFont="1" applyBorder="1" applyAlignment="1" applyProtection="1">
      <alignment horizontal="center" wrapText="1"/>
      <protection locked="0"/>
    </xf>
    <xf numFmtId="0" fontId="10" fillId="0" borderId="18" xfId="1" applyFont="1" applyBorder="1" applyAlignment="1" applyProtection="1">
      <alignment horizontal="center" wrapText="1"/>
      <protection locked="0"/>
    </xf>
    <xf numFmtId="0" fontId="10" fillId="0" borderId="17" xfId="1" applyFont="1" applyBorder="1" applyAlignment="1" applyProtection="1">
      <alignment horizontal="center" vertical="center" wrapText="1"/>
    </xf>
    <xf numFmtId="165" fontId="10" fillId="0" borderId="11" xfId="1" applyNumberFormat="1" applyFont="1" applyBorder="1" applyAlignment="1" applyProtection="1">
      <alignment horizontal="center" vertical="center" wrapText="1"/>
    </xf>
  </cellXfs>
  <cellStyles count="6">
    <cellStyle name="Currency 2" xfId="2" xr:uid="{00000000-0005-0000-0000-000000000000}"/>
    <cellStyle name="Followed Hyperlink" xfId="5" builtinId="9" hidden="1"/>
    <cellStyle name="Hyperlink" xfId="4" builtinId="8"/>
    <cellStyle name="Normal" xfId="0" builtinId="0"/>
    <cellStyle name="Normal 2" xfId="3" xr:uid="{00000000-0005-0000-0000-000004000000}"/>
    <cellStyle name="Normal 3" xfId="1" xr:uid="{00000000-0005-0000-0000-000005000000}"/>
  </cellStyles>
  <dxfs count="0"/>
  <tableStyles count="0" defaultTableStyle="TableStyleMedium2" defaultPivotStyle="PivotStyleLight16"/>
  <colors>
    <mruColors>
      <color rgb="FF00FF00"/>
      <color rgb="FFFF7C80"/>
      <color rgb="FFFFFFCC"/>
      <color rgb="FFCCCCFF"/>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4</xdr:row>
      <xdr:rowOff>38100</xdr:rowOff>
    </xdr:from>
    <xdr:to>
      <xdr:col>15</xdr:col>
      <xdr:colOff>208452</xdr:colOff>
      <xdr:row>7</xdr:row>
      <xdr:rowOff>95171</xdr:rowOff>
    </xdr:to>
    <xdr:pic>
      <xdr:nvPicPr>
        <xdr:cNvPr id="2" name="Picture 1">
          <a:extLst>
            <a:ext uri="{FF2B5EF4-FFF2-40B4-BE49-F238E27FC236}">
              <a16:creationId xmlns:a16="http://schemas.microsoft.com/office/drawing/2014/main" id="{8C0E785D-CBC8-4280-9874-5C62F97373C1}"/>
            </a:ext>
          </a:extLst>
        </xdr:cNvPr>
        <xdr:cNvPicPr>
          <a:picLocks noChangeAspect="1"/>
        </xdr:cNvPicPr>
      </xdr:nvPicPr>
      <xdr:blipFill>
        <a:blip xmlns:r="http://schemas.openxmlformats.org/officeDocument/2006/relationships" r:embed="rId1"/>
        <a:stretch>
          <a:fillRect/>
        </a:stretch>
      </xdr:blipFill>
      <xdr:spPr>
        <a:xfrm>
          <a:off x="219075" y="1019175"/>
          <a:ext cx="8780952" cy="628571"/>
        </a:xfrm>
        <a:prstGeom prst="rect">
          <a:avLst/>
        </a:prstGeom>
      </xdr:spPr>
    </xdr:pic>
    <xdr:clientData/>
  </xdr:twoCellAnchor>
  <xdr:twoCellAnchor editAs="oneCell">
    <xdr:from>
      <xdr:col>0</xdr:col>
      <xdr:colOff>238125</xdr:colOff>
      <xdr:row>10</xdr:row>
      <xdr:rowOff>47625</xdr:rowOff>
    </xdr:from>
    <xdr:to>
      <xdr:col>12</xdr:col>
      <xdr:colOff>27731</xdr:colOff>
      <xdr:row>11</xdr:row>
      <xdr:rowOff>180935</xdr:rowOff>
    </xdr:to>
    <xdr:pic>
      <xdr:nvPicPr>
        <xdr:cNvPr id="3" name="Picture 2">
          <a:extLst>
            <a:ext uri="{FF2B5EF4-FFF2-40B4-BE49-F238E27FC236}">
              <a16:creationId xmlns:a16="http://schemas.microsoft.com/office/drawing/2014/main" id="{ED11CC7A-D44C-4006-99D0-626059176A04}"/>
            </a:ext>
          </a:extLst>
        </xdr:cNvPr>
        <xdr:cNvPicPr>
          <a:picLocks noChangeAspect="1"/>
        </xdr:cNvPicPr>
      </xdr:nvPicPr>
      <xdr:blipFill>
        <a:blip xmlns:r="http://schemas.openxmlformats.org/officeDocument/2006/relationships" r:embed="rId2"/>
        <a:stretch>
          <a:fillRect/>
        </a:stretch>
      </xdr:blipFill>
      <xdr:spPr>
        <a:xfrm>
          <a:off x="238125" y="2171700"/>
          <a:ext cx="6752381" cy="323810"/>
        </a:xfrm>
        <a:prstGeom prst="rect">
          <a:avLst/>
        </a:prstGeom>
      </xdr:spPr>
    </xdr:pic>
    <xdr:clientData/>
  </xdr:twoCellAnchor>
  <xdr:twoCellAnchor editAs="oneCell">
    <xdr:from>
      <xdr:col>1</xdr:col>
      <xdr:colOff>123826</xdr:colOff>
      <xdr:row>14</xdr:row>
      <xdr:rowOff>38099</xdr:rowOff>
    </xdr:from>
    <xdr:to>
      <xdr:col>2</xdr:col>
      <xdr:colOff>379252</xdr:colOff>
      <xdr:row>21</xdr:row>
      <xdr:rowOff>133350</xdr:rowOff>
    </xdr:to>
    <xdr:pic>
      <xdr:nvPicPr>
        <xdr:cNvPr id="4" name="Picture 3">
          <a:extLst>
            <a:ext uri="{FF2B5EF4-FFF2-40B4-BE49-F238E27FC236}">
              <a16:creationId xmlns:a16="http://schemas.microsoft.com/office/drawing/2014/main" id="{2AAADC21-BC55-458F-90AA-BB1F37BD3BE9}"/>
            </a:ext>
          </a:extLst>
        </xdr:cNvPr>
        <xdr:cNvPicPr>
          <a:picLocks noChangeAspect="1"/>
        </xdr:cNvPicPr>
      </xdr:nvPicPr>
      <xdr:blipFill>
        <a:blip xmlns:r="http://schemas.openxmlformats.org/officeDocument/2006/relationships" r:embed="rId3"/>
        <a:stretch>
          <a:fillRect/>
        </a:stretch>
      </xdr:blipFill>
      <xdr:spPr>
        <a:xfrm>
          <a:off x="381001" y="2924174"/>
          <a:ext cx="865026" cy="1428751"/>
        </a:xfrm>
        <a:prstGeom prst="rect">
          <a:avLst/>
        </a:prstGeom>
      </xdr:spPr>
    </xdr:pic>
    <xdr:clientData/>
  </xdr:twoCellAnchor>
  <xdr:twoCellAnchor editAs="oneCell">
    <xdr:from>
      <xdr:col>1</xdr:col>
      <xdr:colOff>85725</xdr:colOff>
      <xdr:row>24</xdr:row>
      <xdr:rowOff>95250</xdr:rowOff>
    </xdr:from>
    <xdr:to>
      <xdr:col>7</xdr:col>
      <xdr:colOff>237649</xdr:colOff>
      <xdr:row>30</xdr:row>
      <xdr:rowOff>28440</xdr:rowOff>
    </xdr:to>
    <xdr:pic>
      <xdr:nvPicPr>
        <xdr:cNvPr id="6" name="Picture 5">
          <a:extLst>
            <a:ext uri="{FF2B5EF4-FFF2-40B4-BE49-F238E27FC236}">
              <a16:creationId xmlns:a16="http://schemas.microsoft.com/office/drawing/2014/main" id="{FE5B2F78-A302-454E-A46E-8D7AE25D9914}"/>
            </a:ext>
          </a:extLst>
        </xdr:cNvPr>
        <xdr:cNvPicPr>
          <a:picLocks noChangeAspect="1"/>
        </xdr:cNvPicPr>
      </xdr:nvPicPr>
      <xdr:blipFill>
        <a:blip xmlns:r="http://schemas.openxmlformats.org/officeDocument/2006/relationships" r:embed="rId4"/>
        <a:stretch>
          <a:fillRect/>
        </a:stretch>
      </xdr:blipFill>
      <xdr:spPr>
        <a:xfrm>
          <a:off x="342900" y="5076825"/>
          <a:ext cx="3809524" cy="1076190"/>
        </a:xfrm>
        <a:prstGeom prst="rect">
          <a:avLst/>
        </a:prstGeom>
      </xdr:spPr>
    </xdr:pic>
    <xdr:clientData/>
  </xdr:twoCellAnchor>
  <xdr:twoCellAnchor editAs="oneCell">
    <xdr:from>
      <xdr:col>1</xdr:col>
      <xdr:colOff>9525</xdr:colOff>
      <xdr:row>32</xdr:row>
      <xdr:rowOff>76200</xdr:rowOff>
    </xdr:from>
    <xdr:to>
      <xdr:col>9</xdr:col>
      <xdr:colOff>151773</xdr:colOff>
      <xdr:row>33</xdr:row>
      <xdr:rowOff>190462</xdr:rowOff>
    </xdr:to>
    <xdr:pic>
      <xdr:nvPicPr>
        <xdr:cNvPr id="7" name="Picture 6">
          <a:extLst>
            <a:ext uri="{FF2B5EF4-FFF2-40B4-BE49-F238E27FC236}">
              <a16:creationId xmlns:a16="http://schemas.microsoft.com/office/drawing/2014/main" id="{85B22C25-1E4A-498C-8921-BE3FFF304F43}"/>
            </a:ext>
          </a:extLst>
        </xdr:cNvPr>
        <xdr:cNvPicPr>
          <a:picLocks noChangeAspect="1"/>
        </xdr:cNvPicPr>
      </xdr:nvPicPr>
      <xdr:blipFill>
        <a:blip xmlns:r="http://schemas.openxmlformats.org/officeDocument/2006/relationships" r:embed="rId5"/>
        <a:stretch>
          <a:fillRect/>
        </a:stretch>
      </xdr:blipFill>
      <xdr:spPr>
        <a:xfrm>
          <a:off x="266700" y="6581775"/>
          <a:ext cx="5019048" cy="304762"/>
        </a:xfrm>
        <a:prstGeom prst="rect">
          <a:avLst/>
        </a:prstGeom>
      </xdr:spPr>
    </xdr:pic>
    <xdr:clientData/>
  </xdr:twoCellAnchor>
  <xdr:twoCellAnchor editAs="oneCell">
    <xdr:from>
      <xdr:col>1</xdr:col>
      <xdr:colOff>95250</xdr:colOff>
      <xdr:row>36</xdr:row>
      <xdr:rowOff>57150</xdr:rowOff>
    </xdr:from>
    <xdr:to>
      <xdr:col>4</xdr:col>
      <xdr:colOff>428355</xdr:colOff>
      <xdr:row>38</xdr:row>
      <xdr:rowOff>28531</xdr:rowOff>
    </xdr:to>
    <xdr:pic>
      <xdr:nvPicPr>
        <xdr:cNvPr id="8" name="Picture 7">
          <a:extLst>
            <a:ext uri="{FF2B5EF4-FFF2-40B4-BE49-F238E27FC236}">
              <a16:creationId xmlns:a16="http://schemas.microsoft.com/office/drawing/2014/main" id="{948C927D-BB8F-4F2F-9F25-E53DBC4D2745}"/>
            </a:ext>
          </a:extLst>
        </xdr:cNvPr>
        <xdr:cNvPicPr>
          <a:picLocks noChangeAspect="1"/>
        </xdr:cNvPicPr>
      </xdr:nvPicPr>
      <xdr:blipFill>
        <a:blip xmlns:r="http://schemas.openxmlformats.org/officeDocument/2006/relationships" r:embed="rId6"/>
        <a:stretch>
          <a:fillRect/>
        </a:stretch>
      </xdr:blipFill>
      <xdr:spPr>
        <a:xfrm>
          <a:off x="352425" y="7324725"/>
          <a:ext cx="2161905" cy="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228600</xdr:colOff>
      <xdr:row>10</xdr:row>
      <xdr:rowOff>219074</xdr:rowOff>
    </xdr:from>
    <xdr:ext cx="5600700" cy="1407437"/>
    <xdr:sp macro="" textlink="">
      <xdr:nvSpPr>
        <xdr:cNvPr id="2" name="TextBox 1">
          <a:extLst>
            <a:ext uri="{FF2B5EF4-FFF2-40B4-BE49-F238E27FC236}">
              <a16:creationId xmlns:a16="http://schemas.microsoft.com/office/drawing/2014/main" id="{73497EB1-F99C-46DF-A814-BE064BE19C0C}"/>
            </a:ext>
          </a:extLst>
        </xdr:cNvPr>
        <xdr:cNvSpPr txBox="1"/>
      </xdr:nvSpPr>
      <xdr:spPr>
        <a:xfrm>
          <a:off x="2733675" y="2657474"/>
          <a:ext cx="5600700" cy="14074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US" sz="1200" b="1"/>
            <a:t>Cells highlighted in green must be filled out by the applicant. Hover over cells to see comments and instructions for specific cells. If a single road has multiple</a:t>
          </a:r>
          <a:r>
            <a:rPr lang="en-US" sz="1200" b="1" baseline="0"/>
            <a:t> sites of gravel wash, that road can be rolled into a single site and indicated on the map.</a:t>
          </a:r>
        </a:p>
        <a:p>
          <a:endParaRPr lang="en-US" sz="1200" b="1" baseline="0"/>
        </a:p>
        <a:p>
          <a:r>
            <a:rPr lang="en-US" sz="1200" b="1" baseline="0"/>
            <a:t>Damaged culverts must include a picture of the culvert itself. All sites must have at least one photo showing damage. If the site is under water at the time of the assessment, still include a photo of the site.  </a:t>
          </a:r>
          <a:endParaRPr lang="en-US" sz="12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workbookViewId="0">
      <pane ySplit="2" topLeftCell="A3" activePane="bottomLeft" state="frozen"/>
      <selection activeCell="A4" sqref="A4:B4"/>
      <selection pane="bottomLeft" activeCell="B3" sqref="B3"/>
    </sheetView>
  </sheetViews>
  <sheetFormatPr defaultColWidth="8.77734375" defaultRowHeight="15" x14ac:dyDescent="0.25"/>
  <cols>
    <col min="1" max="1" width="3.77734375" style="99" customWidth="1"/>
    <col min="2" max="16384" width="8.77734375" style="99"/>
  </cols>
  <sheetData>
    <row r="1" spans="1:16" x14ac:dyDescent="0.25">
      <c r="A1" s="102" t="s">
        <v>9</v>
      </c>
      <c r="B1" s="102"/>
      <c r="C1" s="102"/>
      <c r="D1" s="102"/>
      <c r="E1" s="102"/>
      <c r="F1" s="102"/>
      <c r="G1" s="102"/>
      <c r="H1" s="102"/>
      <c r="I1" s="102"/>
      <c r="J1" s="102"/>
      <c r="K1" s="102"/>
      <c r="L1" s="102"/>
      <c r="M1" s="102"/>
      <c r="N1" s="102"/>
      <c r="O1" s="102"/>
      <c r="P1" s="102"/>
    </row>
    <row r="2" spans="1:16" ht="15.6" thickBot="1" x14ac:dyDescent="0.3">
      <c r="A2" s="103"/>
      <c r="B2" s="103"/>
      <c r="C2" s="103"/>
      <c r="D2" s="103"/>
      <c r="E2" s="103"/>
      <c r="F2" s="103"/>
      <c r="G2" s="103"/>
      <c r="H2" s="103"/>
      <c r="I2" s="103"/>
      <c r="J2" s="103"/>
      <c r="K2" s="103"/>
      <c r="L2" s="103"/>
      <c r="M2" s="103"/>
      <c r="N2" s="103"/>
      <c r="O2" s="103"/>
      <c r="P2" s="103"/>
    </row>
    <row r="4" spans="1:16" ht="31.5" customHeight="1" x14ac:dyDescent="0.25">
      <c r="A4" s="99">
        <v>1</v>
      </c>
      <c r="B4" s="104" t="s">
        <v>47</v>
      </c>
      <c r="C4" s="104"/>
      <c r="D4" s="104"/>
      <c r="E4" s="104"/>
      <c r="F4" s="104"/>
      <c r="G4" s="104"/>
      <c r="H4" s="104"/>
      <c r="I4" s="104"/>
      <c r="J4" s="104"/>
      <c r="K4" s="104"/>
      <c r="L4" s="104"/>
      <c r="M4" s="104"/>
      <c r="N4" s="104"/>
      <c r="O4" s="104"/>
      <c r="P4" s="104"/>
    </row>
    <row r="10" spans="1:16" x14ac:dyDescent="0.25">
      <c r="A10" s="99">
        <v>2</v>
      </c>
      <c r="B10" s="104" t="s">
        <v>48</v>
      </c>
      <c r="C10" s="104"/>
      <c r="D10" s="104"/>
      <c r="E10" s="104"/>
      <c r="F10" s="104"/>
      <c r="G10" s="104"/>
      <c r="H10" s="104"/>
      <c r="I10" s="104"/>
      <c r="J10" s="104"/>
      <c r="K10" s="104"/>
      <c r="L10" s="104"/>
      <c r="M10" s="104"/>
      <c r="N10" s="104"/>
      <c r="O10" s="104"/>
      <c r="P10" s="104"/>
    </row>
    <row r="14" spans="1:16" x14ac:dyDescent="0.25">
      <c r="A14" s="99">
        <v>3</v>
      </c>
      <c r="B14" s="104" t="s">
        <v>51</v>
      </c>
      <c r="C14" s="104"/>
      <c r="D14" s="104"/>
      <c r="E14" s="104"/>
      <c r="F14" s="104"/>
      <c r="G14" s="104"/>
      <c r="H14" s="104"/>
      <c r="I14" s="104"/>
      <c r="J14" s="104"/>
      <c r="K14" s="104"/>
      <c r="L14" s="104"/>
      <c r="M14" s="104"/>
      <c r="N14" s="104"/>
      <c r="O14" s="104"/>
      <c r="P14" s="104"/>
    </row>
    <row r="24" spans="1:16" ht="30" customHeight="1" x14ac:dyDescent="0.25">
      <c r="A24" s="99">
        <v>4</v>
      </c>
      <c r="B24" s="104" t="s">
        <v>49</v>
      </c>
      <c r="C24" s="104"/>
      <c r="D24" s="104"/>
      <c r="E24" s="104"/>
      <c r="F24" s="104"/>
      <c r="G24" s="104"/>
      <c r="H24" s="104"/>
      <c r="I24" s="104"/>
      <c r="J24" s="104"/>
      <c r="K24" s="104"/>
      <c r="L24" s="104"/>
      <c r="M24" s="104"/>
      <c r="N24" s="104"/>
      <c r="O24" s="104"/>
      <c r="P24" s="104"/>
    </row>
    <row r="32" spans="1:16" x14ac:dyDescent="0.25">
      <c r="A32" s="99">
        <v>5</v>
      </c>
      <c r="B32" s="104" t="s">
        <v>50</v>
      </c>
      <c r="C32" s="104"/>
      <c r="D32" s="104"/>
      <c r="E32" s="104"/>
      <c r="F32" s="104"/>
      <c r="G32" s="104"/>
      <c r="H32" s="104"/>
      <c r="I32" s="104"/>
      <c r="J32" s="104"/>
      <c r="K32" s="104"/>
      <c r="L32" s="104"/>
      <c r="M32" s="104"/>
      <c r="N32" s="104"/>
      <c r="O32" s="104"/>
      <c r="P32" s="104"/>
    </row>
    <row r="36" spans="1:16" x14ac:dyDescent="0.25">
      <c r="A36" s="99">
        <v>6</v>
      </c>
      <c r="B36" s="104" t="s">
        <v>54</v>
      </c>
      <c r="C36" s="104"/>
      <c r="D36" s="104"/>
      <c r="E36" s="104"/>
      <c r="F36" s="104"/>
      <c r="G36" s="104"/>
      <c r="H36" s="104"/>
      <c r="I36" s="104"/>
      <c r="J36" s="104"/>
      <c r="K36" s="104"/>
      <c r="L36" s="104"/>
      <c r="M36" s="104"/>
      <c r="N36" s="104"/>
      <c r="O36" s="104"/>
      <c r="P36" s="104"/>
    </row>
    <row r="40" spans="1:16" x14ac:dyDescent="0.25">
      <c r="A40" s="99">
        <v>7</v>
      </c>
      <c r="B40" s="104" t="s">
        <v>52</v>
      </c>
      <c r="C40" s="104"/>
      <c r="D40" s="104"/>
      <c r="E40" s="104"/>
      <c r="F40" s="104"/>
      <c r="G40" s="104"/>
      <c r="H40" s="104"/>
      <c r="I40" s="104"/>
      <c r="J40" s="104"/>
      <c r="K40" s="104"/>
      <c r="L40" s="104"/>
      <c r="M40" s="104"/>
      <c r="N40" s="104"/>
      <c r="O40" s="104"/>
      <c r="P40" s="104"/>
    </row>
    <row r="41" spans="1:16" x14ac:dyDescent="0.25">
      <c r="B41" s="104"/>
      <c r="C41" s="104"/>
      <c r="D41" s="104"/>
      <c r="E41" s="104"/>
      <c r="F41" s="104"/>
      <c r="G41" s="104"/>
      <c r="H41" s="104"/>
      <c r="I41" s="104"/>
      <c r="J41" s="104"/>
      <c r="K41" s="104"/>
      <c r="L41" s="104"/>
      <c r="M41" s="104"/>
      <c r="N41" s="104"/>
      <c r="O41" s="104"/>
      <c r="P41" s="104"/>
    </row>
    <row r="43" spans="1:16" x14ac:dyDescent="0.25">
      <c r="A43" s="99">
        <v>8</v>
      </c>
      <c r="B43" s="104" t="s">
        <v>53</v>
      </c>
      <c r="C43" s="104"/>
      <c r="D43" s="104"/>
      <c r="E43" s="104"/>
      <c r="F43" s="104"/>
      <c r="G43" s="104"/>
      <c r="H43" s="104"/>
      <c r="I43" s="104"/>
      <c r="J43" s="104"/>
      <c r="K43" s="104"/>
      <c r="L43" s="104"/>
      <c r="M43" s="104"/>
      <c r="N43" s="104"/>
      <c r="O43" s="104"/>
      <c r="P43" s="104"/>
    </row>
    <row r="44" spans="1:16" x14ac:dyDescent="0.25">
      <c r="B44" s="104" t="s">
        <v>55</v>
      </c>
      <c r="C44" s="104"/>
      <c r="D44" s="104"/>
      <c r="E44" s="104"/>
      <c r="F44" s="104"/>
      <c r="G44" s="104"/>
      <c r="H44" s="104"/>
      <c r="I44" s="104"/>
      <c r="J44" s="104"/>
      <c r="K44" s="104"/>
      <c r="L44" s="104"/>
      <c r="M44" s="104"/>
      <c r="N44" s="104"/>
      <c r="O44" s="104"/>
      <c r="P44" s="104"/>
    </row>
    <row r="46" spans="1:16" x14ac:dyDescent="0.25">
      <c r="A46" s="99">
        <v>9</v>
      </c>
      <c r="B46" s="101" t="s">
        <v>56</v>
      </c>
      <c r="C46" s="101"/>
      <c r="D46" s="101"/>
      <c r="E46" s="101"/>
      <c r="F46" s="101"/>
      <c r="G46" s="101"/>
      <c r="H46" s="101"/>
      <c r="I46" s="101"/>
      <c r="J46" s="101"/>
      <c r="K46" s="101"/>
      <c r="L46" s="101"/>
      <c r="M46" s="101"/>
      <c r="N46" s="101"/>
      <c r="O46" s="101"/>
      <c r="P46" s="101"/>
    </row>
    <row r="47" spans="1:16" x14ac:dyDescent="0.25">
      <c r="B47" s="101"/>
      <c r="C47" s="101"/>
      <c r="D47" s="101"/>
      <c r="E47" s="101"/>
      <c r="F47" s="101"/>
      <c r="G47" s="101"/>
      <c r="H47" s="101"/>
      <c r="I47" s="101"/>
      <c r="J47" s="101"/>
      <c r="K47" s="101"/>
      <c r="L47" s="101"/>
      <c r="M47" s="101"/>
      <c r="N47" s="101"/>
      <c r="O47" s="101"/>
      <c r="P47" s="101"/>
    </row>
    <row r="49" spans="1:16" x14ac:dyDescent="0.25">
      <c r="A49" s="99">
        <v>10</v>
      </c>
      <c r="B49" s="101" t="s">
        <v>57</v>
      </c>
      <c r="C49" s="101"/>
      <c r="D49" s="101"/>
      <c r="E49" s="101"/>
      <c r="F49" s="101"/>
      <c r="G49" s="101"/>
      <c r="H49" s="101"/>
      <c r="I49" s="101"/>
      <c r="J49" s="101"/>
      <c r="K49" s="101"/>
      <c r="L49" s="101"/>
      <c r="M49" s="101"/>
      <c r="N49" s="101"/>
      <c r="O49" s="101"/>
      <c r="P49" s="101"/>
    </row>
    <row r="50" spans="1:16" x14ac:dyDescent="0.25">
      <c r="B50" s="101"/>
      <c r="C50" s="101"/>
      <c r="D50" s="101"/>
      <c r="E50" s="101"/>
      <c r="F50" s="101"/>
      <c r="G50" s="101"/>
      <c r="H50" s="101"/>
      <c r="I50" s="101"/>
      <c r="J50" s="101"/>
      <c r="K50" s="101"/>
      <c r="L50" s="101"/>
      <c r="M50" s="101"/>
      <c r="N50" s="101"/>
      <c r="O50" s="101"/>
      <c r="P50" s="101"/>
    </row>
  </sheetData>
  <sheetProtection algorithmName="SHA-512" hashValue="Av5SjzpKbOki/xLqqFZBrU4rmMz/TLv6nrnPIoSf/XfIt5RHXEUlIp5yGccetivTHaWsmIBPvg2yynL00B7uvQ==" saltValue="rKKPUuXequuAn/OkCiWu5A==" spinCount="100000" sheet="1" objects="1" scenarios="1"/>
  <mergeCells count="12">
    <mergeCell ref="B49:P50"/>
    <mergeCell ref="A1:P2"/>
    <mergeCell ref="B4:P4"/>
    <mergeCell ref="B10:P10"/>
    <mergeCell ref="B14:P14"/>
    <mergeCell ref="B24:P24"/>
    <mergeCell ref="B32:P32"/>
    <mergeCell ref="B40:P41"/>
    <mergeCell ref="B43:P43"/>
    <mergeCell ref="B36:P36"/>
    <mergeCell ref="B44:P44"/>
    <mergeCell ref="B46:P47"/>
  </mergeCells>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50</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50</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50</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51</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51</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51</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52</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52</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52</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53</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53</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53</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54</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54</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54</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55</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55</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55</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56</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56</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56</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W8AfkFo/KM8c+oriP49XL144dQKDDJ96M5qVN6eEM7ixZ1MDvlFQv41CWZzOOqn+N+U/274UfJsVkCkZkosn2A==" saltValue="Ifyq6weB/oS8sZBat+vl3w=="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57</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57</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57</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58</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58</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58</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59</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59</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59</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60</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60</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60</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61</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61</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61</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62</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62</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62</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63</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63</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63</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r2ohB7EwS8WrcjUETzf6T806FnBnAArJzyoPk0YL1DXCsJ/d0GcBcX8axMWmcDVxqY9Da42WGxOUe9ACu6lnew==" saltValue="tvGWmsdwVqFxS/lnfclm1A=="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64</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64</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64</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65</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65</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65</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66</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66</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66</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67</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67</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67</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68</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68</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68</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69</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69</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69</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70</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70</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70</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rwcCIwp7VJpG5Oqgj+wbne5cDaFtlMJ1H53Pb6TntgeZ1eKLTuz4Pvggo49nkBTxKIxkOGKoMnUB7RyzZ17i0Q==" saltValue="/wHoTooVF2925wN4KxxZ2g=="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71</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71</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71</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72</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72</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72</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73</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73</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73</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74</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74</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74</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75</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75</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75</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76</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76</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76</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77</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77</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77</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2m02YrcVI51caKcExuh8lemcSMixP3obAnhoQGQKO0ihTkRPtH4CSRqvNzPXD83hWqf36931MPLSWVS8PudAhQ==" saltValue="EiPgpqWJ44jqRev+r6g9tA=="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78</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78</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78</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79</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79</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79</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80</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80</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80</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81</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81</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81</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82</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82</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82</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83</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83</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83</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84</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84</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84</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lJaVV65AvgTXnnc71i5EEnPkO9WhrQc8Shi1xBn8xmyiFkqu2qNYwFut0ipRerWFgfvxAHM5jnBunaG7MvbmbA==" saltValue="xu0eL+5GJ5TV4hkeVszV5g=="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85</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85</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85</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86</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86</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86</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87</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87</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87</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88</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88</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88</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89</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89</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89</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90</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90</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90</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91</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91</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91</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yaA7wxTKmZu/IabaBrr75bxAdWCvQ7tP5JgIOJQ2ANO2VvrIdMtJ3Dzrpv0rMRQjf/mkb5wDZTREpYLXgsET7A==" saltValue="GPk68FCXcREwMe9euatVyw=="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92</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92</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92</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93</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93</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93</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94</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94</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94</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95</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95</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95</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96</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96</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96</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97</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97</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97</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98</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98</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98</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GBfL69JslvW6sLSu+GNu0pTFfBvdtLAMB/o9SwdG28ie6nuSfOofLZ/eetQ3a0xVGDCcrcaLpx0acqn0vC1g9Q==" saltValue="rXaNJb2vUx9a/vG7G3BUPw=="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99</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99</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99</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100</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100</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100</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101</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101</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101</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102</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102</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102</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103</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103</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103</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104</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104</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104</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105</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105</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105</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7jGZvz3vLcTyMdvWY2tMl+ilBwWMkFZqx5Q/PL18gQAhjFiLmxr9C0P8QcNvGtQO0V0rcGoB3DFGVTUFc3VelQ==" saltValue="9cerM6OLjMftptbUwJyNeA=="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106</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106</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106</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107</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107</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107</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108</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108</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108</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109</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109</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109</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110</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110</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110</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111</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111</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111</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112</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112</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112</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48JTa2HuP2oK6FjL2GNvN6oVDOAWPd+lz2keGIe0EZHU1COkjU3Lwh1JkE+aC5WEnLZwXk8Q27OFIHdpdg0gDQ==" saltValue="XqFwHgKt9TlZUImL/z0/Og=="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39</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113</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113</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113</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114</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114</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114</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115</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115</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115</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116</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116</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116</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117</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117</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117</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118</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118</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118</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119</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119</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119</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rvCWyQvwVgZ7fkJhIURD2da4mq4wtPesSbZ2Ca+Rrnn67N0RltCQUEx+4Khv7ix3SUB/T+EBqRec0BUKfisUAg==" saltValue="KiMtdhGjB33Yz5RroDEsHg=="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3"/>
  <sheetViews>
    <sheetView workbookViewId="0">
      <selection activeCell="A4" sqref="A4:B4"/>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thickBot="1" x14ac:dyDescent="0.35">
      <c r="A3" s="105" t="s">
        <v>12</v>
      </c>
      <c r="B3" s="105"/>
      <c r="C3" s="106" t="s">
        <v>11</v>
      </c>
      <c r="D3" s="107"/>
      <c r="E3" s="108"/>
      <c r="F3" s="105" t="s">
        <v>10</v>
      </c>
      <c r="G3" s="105"/>
      <c r="H3" s="105" t="s">
        <v>15</v>
      </c>
      <c r="I3" s="105"/>
      <c r="J3" s="105"/>
      <c r="K3" s="105"/>
      <c r="L3" s="106" t="s">
        <v>13</v>
      </c>
      <c r="M3" s="108"/>
      <c r="N3" s="80" t="s">
        <v>14</v>
      </c>
      <c r="O3" s="109" t="s">
        <v>40</v>
      </c>
      <c r="P3" s="110"/>
    </row>
    <row r="4" spans="1:18" ht="25.2" customHeight="1" thickTop="1" thickBot="1" x14ac:dyDescent="0.35">
      <c r="A4" s="115" t="s">
        <v>42</v>
      </c>
      <c r="B4" s="115"/>
      <c r="C4" s="115" t="s">
        <v>43</v>
      </c>
      <c r="D4" s="115"/>
      <c r="E4" s="115"/>
      <c r="F4" s="116" t="s">
        <v>44</v>
      </c>
      <c r="G4" s="116"/>
      <c r="H4" s="116" t="s">
        <v>45</v>
      </c>
      <c r="I4" s="116"/>
      <c r="J4" s="116"/>
      <c r="K4" s="116"/>
      <c r="L4" s="115" t="s">
        <v>46</v>
      </c>
      <c r="M4" s="115"/>
      <c r="N4" s="90">
        <v>43605</v>
      </c>
      <c r="O4" s="111"/>
      <c r="P4" s="112"/>
    </row>
    <row r="5" spans="1:18" ht="21.6" thickTop="1" thickBot="1" x14ac:dyDescent="0.35">
      <c r="A5" s="121" t="s">
        <v>41</v>
      </c>
      <c r="B5" s="122"/>
      <c r="C5" s="81" t="s">
        <v>20</v>
      </c>
      <c r="D5" s="81" t="s">
        <v>20</v>
      </c>
      <c r="E5" s="81" t="s">
        <v>0</v>
      </c>
      <c r="F5" s="81" t="s">
        <v>1</v>
      </c>
      <c r="G5" s="82" t="s">
        <v>17</v>
      </c>
      <c r="H5" s="82" t="s">
        <v>17</v>
      </c>
      <c r="I5" s="83"/>
      <c r="J5" s="81" t="s">
        <v>2</v>
      </c>
      <c r="K5" s="81" t="s">
        <v>2</v>
      </c>
      <c r="L5" s="84" t="s">
        <v>17</v>
      </c>
      <c r="M5" s="123"/>
      <c r="N5" s="124"/>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91"/>
      <c r="D7" s="91"/>
      <c r="E7" s="91"/>
      <c r="F7" s="46"/>
      <c r="G7" s="46"/>
      <c r="H7" s="46"/>
      <c r="I7" s="46"/>
      <c r="J7" s="46"/>
      <c r="K7" s="46"/>
      <c r="L7" s="46"/>
      <c r="M7" s="40" t="s">
        <v>4</v>
      </c>
      <c r="N7" s="40" t="s">
        <v>5</v>
      </c>
      <c r="O7" s="46"/>
      <c r="P7" s="46"/>
    </row>
    <row r="8" spans="1:18" ht="18" customHeight="1" thickTop="1" thickBot="1" x14ac:dyDescent="0.35">
      <c r="A8" s="59">
        <v>1</v>
      </c>
      <c r="B8" s="67" t="s">
        <v>6</v>
      </c>
      <c r="C8" s="92">
        <v>350</v>
      </c>
      <c r="D8" s="92">
        <v>20</v>
      </c>
      <c r="E8" s="92">
        <v>3</v>
      </c>
      <c r="F8" s="73"/>
      <c r="G8" s="46"/>
      <c r="H8" s="46"/>
      <c r="I8" s="11" t="s">
        <v>7</v>
      </c>
      <c r="J8" s="5">
        <f>TRUNC(C8*D8*R8/27,2)</f>
        <v>64.81</v>
      </c>
      <c r="K8" s="46"/>
      <c r="L8" s="46"/>
      <c r="M8" s="6"/>
      <c r="N8" s="6"/>
      <c r="O8" s="50"/>
      <c r="P8" s="18">
        <f>SUM(J8*J31)</f>
        <v>842.53</v>
      </c>
      <c r="R8">
        <f>SUM(E8/12)</f>
        <v>0.25</v>
      </c>
    </row>
    <row r="9" spans="1:18" ht="18" customHeight="1" thickTop="1" thickBot="1" x14ac:dyDescent="0.35">
      <c r="A9" s="61">
        <v>1</v>
      </c>
      <c r="B9" s="70" t="s">
        <v>8</v>
      </c>
      <c r="C9" s="92">
        <v>125</v>
      </c>
      <c r="D9" s="92">
        <v>16</v>
      </c>
      <c r="E9" s="72"/>
      <c r="F9" s="93">
        <v>4</v>
      </c>
      <c r="G9" s="73"/>
      <c r="H9" s="68"/>
      <c r="I9" s="3" t="s">
        <v>7</v>
      </c>
      <c r="J9" s="46"/>
      <c r="K9" s="14">
        <f>TRUNC(C9*D9*R9/27,2)</f>
        <v>24.69</v>
      </c>
      <c r="L9" s="68"/>
      <c r="M9" s="78"/>
      <c r="N9" s="78"/>
      <c r="O9" s="79"/>
      <c r="P9" s="19">
        <f>SUM(K9*K31)</f>
        <v>370.35</v>
      </c>
      <c r="R9">
        <f>SUM(F9/12)</f>
        <v>0.33333333333333331</v>
      </c>
    </row>
    <row r="10" spans="1:18" ht="18" customHeight="1" thickTop="1" thickBot="1" x14ac:dyDescent="0.35">
      <c r="A10" s="63">
        <v>1</v>
      </c>
      <c r="B10" s="64" t="s">
        <v>19</v>
      </c>
      <c r="C10" s="71"/>
      <c r="D10" s="71"/>
      <c r="E10" s="47"/>
      <c r="F10" s="74"/>
      <c r="G10" s="94">
        <v>30</v>
      </c>
      <c r="H10" s="94">
        <v>48</v>
      </c>
      <c r="I10" s="75" t="s">
        <v>7</v>
      </c>
      <c r="J10" s="47"/>
      <c r="K10" s="76"/>
      <c r="L10" s="95">
        <v>25</v>
      </c>
      <c r="M10" s="96">
        <v>43.215600000000002</v>
      </c>
      <c r="N10" s="96">
        <v>-102.93470000000001</v>
      </c>
      <c r="O10" s="97">
        <v>0</v>
      </c>
      <c r="P10" s="77">
        <f>SUM(L10*G10)</f>
        <v>750</v>
      </c>
      <c r="R10">
        <f>SUM(L10*G10)</f>
        <v>750</v>
      </c>
    </row>
    <row r="11" spans="1:18" ht="18" customHeight="1" x14ac:dyDescent="0.3">
      <c r="A11" s="66">
        <v>2</v>
      </c>
      <c r="B11" s="60" t="s">
        <v>6</v>
      </c>
      <c r="C11" s="4"/>
      <c r="D11" s="4"/>
      <c r="E11" s="45"/>
      <c r="F11" s="46"/>
      <c r="G11" s="69"/>
      <c r="H11" s="69"/>
      <c r="I11" s="11" t="s">
        <v>7</v>
      </c>
      <c r="J11" s="5">
        <f>TRUNC(C11*D11*R11/27,2)</f>
        <v>0</v>
      </c>
      <c r="K11" s="46"/>
      <c r="L11" s="69"/>
      <c r="M11" s="6"/>
      <c r="N11" s="6"/>
      <c r="O11" s="50"/>
      <c r="P11" s="18">
        <f>SUM(J11*J31)</f>
        <v>0</v>
      </c>
      <c r="R11">
        <f>SUM(E11/12)</f>
        <v>0</v>
      </c>
    </row>
    <row r="12" spans="1:18" ht="18" customHeight="1" x14ac:dyDescent="0.3">
      <c r="A12" s="61">
        <v>2</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2</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3</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3</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3</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4</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4</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4</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5</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5</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5</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6</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6</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6</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7</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7</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7</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thickBot="1" x14ac:dyDescent="0.35">
      <c r="A30" s="125" t="s">
        <v>32</v>
      </c>
      <c r="B30" s="126"/>
      <c r="C30" s="126"/>
      <c r="D30" s="126"/>
      <c r="E30" s="126"/>
      <c r="F30" s="126"/>
      <c r="G30" s="126"/>
      <c r="H30" s="126"/>
      <c r="I30" s="1"/>
      <c r="J30" s="87">
        <f>SUM(J26,J23,J20,J17,J14,J11,J8)</f>
        <v>64.81</v>
      </c>
      <c r="K30" s="88">
        <f>SUM(K27,K24,K21,K18,K15,K12,K9)</f>
        <v>24.69</v>
      </c>
      <c r="L30" s="27"/>
      <c r="M30" s="2">
        <f>J30*1.325</f>
        <v>85.873249999999999</v>
      </c>
      <c r="N30" s="2">
        <f>K30*1.325</f>
        <v>32.71425</v>
      </c>
    </row>
    <row r="31" spans="1:18" ht="18" customHeight="1" thickTop="1" thickBot="1" x14ac:dyDescent="0.35">
      <c r="A31" s="117" t="s">
        <v>38</v>
      </c>
      <c r="B31" s="118"/>
      <c r="C31" s="118"/>
      <c r="D31" s="118"/>
      <c r="E31" s="118"/>
      <c r="F31" s="118"/>
      <c r="G31" s="65"/>
      <c r="H31" s="65"/>
      <c r="I31" s="85"/>
      <c r="J31" s="98">
        <v>13</v>
      </c>
      <c r="K31" s="98">
        <v>15</v>
      </c>
      <c r="L31" s="86"/>
      <c r="P31" s="25" t="s">
        <v>30</v>
      </c>
    </row>
    <row r="32" spans="1:18" ht="18" customHeight="1" thickTop="1" thickBot="1" x14ac:dyDescent="0.35">
      <c r="A32" s="119" t="s">
        <v>31</v>
      </c>
      <c r="B32" s="119"/>
      <c r="C32" s="119"/>
      <c r="D32" s="119"/>
      <c r="E32" s="119"/>
      <c r="F32" s="120"/>
      <c r="G32" s="22"/>
      <c r="H32" s="22"/>
      <c r="I32" s="21"/>
      <c r="J32" s="89">
        <f>TRUNC(J30*J31,2)</f>
        <v>842.53</v>
      </c>
      <c r="K32" s="89">
        <f>TRUNC(K30*K31,2)</f>
        <v>370.35</v>
      </c>
      <c r="L32" s="24">
        <f>SUM(P28,P25,P22,P19,P16,P13,P10)</f>
        <v>750</v>
      </c>
      <c r="P32" s="15">
        <f>SUM(J32,K32,L32)</f>
        <v>1962.88</v>
      </c>
    </row>
    <row r="33" ht="15" thickTop="1" x14ac:dyDescent="0.3"/>
  </sheetData>
  <sheetProtection algorithmName="SHA-512" hashValue="p3rBB1uaN73M5+1kb7Z48n0mNaPAFU5RcSVMQGgwih2DFCEZS6VZLUxsbyjWchM7VLpw/+SRpb8neoFzRGlE6A==" saltValue="1VbwayoUy0aq9+zA0j59iw==" spinCount="100000" sheet="1" objects="1" scenarios="1" selectLockedCells="1" selectUn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3"/>
  <sheetViews>
    <sheetView tabSelected="1" zoomScale="150" zoomScaleNormal="150" zoomScalePageLayoutView="150" workbookViewId="0">
      <selection activeCell="M8" sqref="M8:O8"/>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29" t="s">
        <v>14</v>
      </c>
      <c r="O3" s="109" t="s">
        <v>40</v>
      </c>
      <c r="P3" s="110"/>
    </row>
    <row r="4" spans="1:18" ht="25.2" customHeight="1" x14ac:dyDescent="0.3">
      <c r="A4" s="129"/>
      <c r="B4" s="130"/>
      <c r="C4" s="129"/>
      <c r="D4" s="130"/>
      <c r="E4" s="136"/>
      <c r="F4" s="133"/>
      <c r="G4" s="134"/>
      <c r="H4" s="139"/>
      <c r="I4" s="130"/>
      <c r="J4" s="130"/>
      <c r="K4" s="136"/>
      <c r="L4" s="129" t="s">
        <v>58</v>
      </c>
      <c r="M4" s="130"/>
      <c r="N4" s="57"/>
      <c r="O4" s="131"/>
      <c r="P4" s="112"/>
    </row>
    <row r="5" spans="1:18" ht="21" thickBot="1" x14ac:dyDescent="0.35">
      <c r="A5" s="137">
        <f>P32+'Sites 8-14'!P32+'Sites 15-21'!P32+'Sites 22-28'!P32+'Sites 29-35'!P32+'Sites 36-42'!P32+'Sites 43-49'!P32+'Sites 50-56'!P32+'Sites 57-63'!P32+'Sites 64-70'!P32+'Sites 71-77'!P32+'Sites 78-84'!P32+'Sites 85-91'!P32+'Sites 92-98'!P32+'Sites 99-105'!P32+'Sites 106-112'!P32+'Sites 113-119'!P32</f>
        <v>0</v>
      </c>
      <c r="B5" s="138"/>
      <c r="C5" s="30" t="s">
        <v>20</v>
      </c>
      <c r="D5" s="30" t="s">
        <v>20</v>
      </c>
      <c r="E5" s="30" t="s">
        <v>0</v>
      </c>
      <c r="F5" s="30" t="s">
        <v>1</v>
      </c>
      <c r="G5" s="31" t="s">
        <v>17</v>
      </c>
      <c r="H5" s="31" t="s">
        <v>17</v>
      </c>
      <c r="I5" s="32"/>
      <c r="J5" s="30" t="s">
        <v>2</v>
      </c>
      <c r="K5" s="30" t="s">
        <v>2</v>
      </c>
      <c r="L5" s="48" t="s">
        <v>17</v>
      </c>
      <c r="M5" s="129"/>
      <c r="N5" s="130"/>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1</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1</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1</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56">
        <v>2</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2</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2</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3</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3</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3</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4</v>
      </c>
      <c r="B17" s="62" t="s">
        <v>6</v>
      </c>
      <c r="C17" s="12"/>
      <c r="D17" s="12"/>
      <c r="E17" s="12"/>
      <c r="F17" s="46"/>
      <c r="G17" s="46"/>
      <c r="H17" s="46"/>
      <c r="I17" s="11" t="s">
        <v>7</v>
      </c>
      <c r="J17" s="5">
        <f>TRUNC(C17*D17*R17/27,2)</f>
        <v>0</v>
      </c>
      <c r="K17" s="46"/>
      <c r="L17" s="46"/>
      <c r="M17" s="100"/>
      <c r="N17" s="100"/>
      <c r="O17" s="51"/>
      <c r="P17" s="18">
        <f>SUM(J17*J31)</f>
        <v>0</v>
      </c>
      <c r="R17">
        <f>SUM(E17/12)</f>
        <v>0</v>
      </c>
    </row>
    <row r="18" spans="1:18" ht="18" customHeight="1" x14ac:dyDescent="0.3">
      <c r="A18" s="61">
        <v>4</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4</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5</v>
      </c>
      <c r="B20" s="62" t="s">
        <v>6</v>
      </c>
      <c r="C20" s="12"/>
      <c r="D20" s="12"/>
      <c r="E20" s="12"/>
      <c r="F20" s="46"/>
      <c r="G20" s="46"/>
      <c r="H20" s="46"/>
      <c r="I20" s="11" t="s">
        <v>7</v>
      </c>
      <c r="J20" s="5">
        <f>TRUNC(C20*D20*R20/27,2)</f>
        <v>0</v>
      </c>
      <c r="K20" s="46"/>
      <c r="L20" s="46"/>
      <c r="M20" s="100"/>
      <c r="N20" s="100"/>
      <c r="O20" s="51"/>
      <c r="P20" s="18">
        <f>SUM(J20*J31)</f>
        <v>0</v>
      </c>
      <c r="R20">
        <f>SUM(E20/12)</f>
        <v>0</v>
      </c>
    </row>
    <row r="21" spans="1:18" ht="18" customHeight="1" x14ac:dyDescent="0.3">
      <c r="A21" s="61">
        <v>5</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5</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6</v>
      </c>
      <c r="B23" s="62" t="s">
        <v>6</v>
      </c>
      <c r="C23" s="12"/>
      <c r="D23" s="12"/>
      <c r="E23" s="12"/>
      <c r="F23" s="46"/>
      <c r="G23" s="46"/>
      <c r="H23" s="46"/>
      <c r="I23" s="11" t="s">
        <v>7</v>
      </c>
      <c r="J23" s="5">
        <f>TRUNC(C23*D23*R23/27,2)</f>
        <v>0</v>
      </c>
      <c r="K23" s="46"/>
      <c r="L23" s="46"/>
      <c r="M23" s="100"/>
      <c r="N23" s="100"/>
      <c r="O23" s="51"/>
      <c r="P23" s="18">
        <f>SUM(J23*J31)</f>
        <v>0</v>
      </c>
      <c r="R23">
        <f>SUM(E23/12)</f>
        <v>0</v>
      </c>
    </row>
    <row r="24" spans="1:18" ht="18" customHeight="1" x14ac:dyDescent="0.3">
      <c r="A24" s="61">
        <v>6</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6</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7</v>
      </c>
      <c r="B26" s="62" t="s">
        <v>6</v>
      </c>
      <c r="C26" s="12"/>
      <c r="D26" s="12"/>
      <c r="E26" s="100"/>
      <c r="F26" s="46"/>
      <c r="G26" s="46"/>
      <c r="H26" s="46"/>
      <c r="I26" s="11" t="s">
        <v>7</v>
      </c>
      <c r="J26" s="5">
        <f>TRUNC(C26*D26*R26/27,2)</f>
        <v>0</v>
      </c>
      <c r="K26" s="46"/>
      <c r="L26" s="46"/>
      <c r="M26" s="100"/>
      <c r="N26" s="100"/>
      <c r="O26" s="51"/>
      <c r="P26" s="18">
        <f>SUM(J26*J31)</f>
        <v>0</v>
      </c>
      <c r="R26">
        <f>SUM(E26/12)</f>
        <v>0</v>
      </c>
    </row>
    <row r="27" spans="1:18" ht="18" customHeight="1" x14ac:dyDescent="0.3">
      <c r="A27" s="61">
        <v>7</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7</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41"/>
      <c r="H31" s="41"/>
      <c r="I31" s="42"/>
      <c r="J31" s="43">
        <v>6.61</v>
      </c>
      <c r="K31" s="43">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sheet="1" selectLockedCells="1"/>
  <mergeCells count="18">
    <mergeCell ref="A31:F31"/>
    <mergeCell ref="A32:F32"/>
    <mergeCell ref="F3:G3"/>
    <mergeCell ref="F4:G4"/>
    <mergeCell ref="A3:B3"/>
    <mergeCell ref="A4:B4"/>
    <mergeCell ref="C3:E3"/>
    <mergeCell ref="C4:E4"/>
    <mergeCell ref="G30:H30"/>
    <mergeCell ref="A5:B5"/>
    <mergeCell ref="H4:K4"/>
    <mergeCell ref="H3:K3"/>
    <mergeCell ref="L3:M3"/>
    <mergeCell ref="L4:M4"/>
    <mergeCell ref="A30:F30"/>
    <mergeCell ref="A1:P2"/>
    <mergeCell ref="O3:P5"/>
    <mergeCell ref="M5:N5"/>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3"/>
  <sheetViews>
    <sheetView topLeftCell="A10" zoomScale="110" zoomScaleNormal="110" zoomScalePageLayoutView="150" workbookViewId="0">
      <selection activeCell="M8" sqref="M8:O27"/>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5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v>43739</v>
      </c>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8</v>
      </c>
      <c r="B8" s="60" t="s">
        <v>6</v>
      </c>
      <c r="C8" s="4"/>
      <c r="D8" s="4"/>
      <c r="E8" s="4"/>
      <c r="F8" s="46"/>
      <c r="G8" s="46"/>
      <c r="H8" s="46"/>
      <c r="I8" s="11" t="s">
        <v>7</v>
      </c>
      <c r="J8" s="5">
        <f>TRUNC(C8*D8*R8/27,2)</f>
        <v>0</v>
      </c>
      <c r="K8" s="46"/>
      <c r="L8" s="46"/>
      <c r="M8" s="100"/>
      <c r="N8" s="100"/>
      <c r="O8" s="50"/>
      <c r="P8" s="18">
        <f>SUM(J8*J31)</f>
        <v>0</v>
      </c>
      <c r="R8">
        <f>SUM(E8/12)</f>
        <v>0</v>
      </c>
    </row>
    <row r="9" spans="1:18" ht="18" customHeight="1" x14ac:dyDescent="0.3">
      <c r="A9" s="61">
        <v>8</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8</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56">
        <v>9</v>
      </c>
      <c r="B11" s="60" t="s">
        <v>6</v>
      </c>
      <c r="C11" s="4"/>
      <c r="D11" s="4"/>
      <c r="E11" s="45"/>
      <c r="F11" s="46"/>
      <c r="G11" s="46"/>
      <c r="H11" s="46"/>
      <c r="I11" s="11" t="s">
        <v>7</v>
      </c>
      <c r="J11" s="5">
        <f>TRUNC(C11*D11*R11/27,2)</f>
        <v>0</v>
      </c>
      <c r="K11" s="46"/>
      <c r="L11" s="46"/>
      <c r="M11" s="100"/>
      <c r="N11" s="100"/>
      <c r="O11" s="50"/>
      <c r="P11" s="18">
        <f>SUM(J11*J31)</f>
        <v>0</v>
      </c>
      <c r="R11">
        <f>SUM(E11/12)</f>
        <v>0</v>
      </c>
    </row>
    <row r="12" spans="1:18" ht="18" customHeight="1" x14ac:dyDescent="0.3">
      <c r="A12" s="61">
        <v>9</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9</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10</v>
      </c>
      <c r="B14" s="62" t="s">
        <v>6</v>
      </c>
      <c r="C14" s="4"/>
      <c r="D14" s="4"/>
      <c r="E14" s="4"/>
      <c r="F14" s="46"/>
      <c r="G14" s="46"/>
      <c r="H14" s="46"/>
      <c r="I14" s="11" t="s">
        <v>7</v>
      </c>
      <c r="J14" s="5">
        <f>TRUNC(C14*D14*R14/27,2)</f>
        <v>0</v>
      </c>
      <c r="K14" s="46"/>
      <c r="L14" s="46"/>
      <c r="M14" s="100"/>
      <c r="N14" s="100"/>
      <c r="O14" s="51"/>
      <c r="P14" s="18">
        <f>SUM(J14*J31)</f>
        <v>0</v>
      </c>
      <c r="R14">
        <f>SUM(E14/12)</f>
        <v>0</v>
      </c>
    </row>
    <row r="15" spans="1:18" ht="18" customHeight="1" x14ac:dyDescent="0.3">
      <c r="A15" s="61">
        <v>10</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10</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11</v>
      </c>
      <c r="B17" s="62" t="s">
        <v>6</v>
      </c>
      <c r="C17" s="12"/>
      <c r="D17" s="12"/>
      <c r="E17" s="12"/>
      <c r="F17" s="46"/>
      <c r="G17" s="46"/>
      <c r="H17" s="46"/>
      <c r="I17" s="11" t="s">
        <v>7</v>
      </c>
      <c r="J17" s="5">
        <f>TRUNC(C17*D17*R17/27,2)</f>
        <v>0</v>
      </c>
      <c r="K17" s="46"/>
      <c r="L17" s="46"/>
      <c r="M17" s="100"/>
      <c r="N17" s="100"/>
      <c r="O17" s="51"/>
      <c r="P17" s="18">
        <f>SUM(J17*J31)</f>
        <v>0</v>
      </c>
      <c r="R17">
        <f>SUM(E17/12)</f>
        <v>0</v>
      </c>
    </row>
    <row r="18" spans="1:18" ht="18" customHeight="1" x14ac:dyDescent="0.3">
      <c r="A18" s="61">
        <v>11</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11</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12</v>
      </c>
      <c r="B20" s="62" t="s">
        <v>6</v>
      </c>
      <c r="C20" s="12"/>
      <c r="D20" s="12"/>
      <c r="E20" s="12"/>
      <c r="F20" s="46"/>
      <c r="G20" s="46"/>
      <c r="H20" s="46"/>
      <c r="I20" s="11" t="s">
        <v>7</v>
      </c>
      <c r="J20" s="5">
        <f>TRUNC(C20*D20*R20/27,2)</f>
        <v>0</v>
      </c>
      <c r="K20" s="46"/>
      <c r="L20" s="46"/>
      <c r="M20" s="100"/>
      <c r="N20" s="100"/>
      <c r="O20" s="51"/>
      <c r="P20" s="18">
        <f>SUM(J20*J31)</f>
        <v>0</v>
      </c>
      <c r="R20">
        <f>SUM(E20/12)</f>
        <v>0</v>
      </c>
    </row>
    <row r="21" spans="1:18" ht="18" customHeight="1" x14ac:dyDescent="0.3">
      <c r="A21" s="61">
        <v>12</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12</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13</v>
      </c>
      <c r="B23" s="62" t="s">
        <v>6</v>
      </c>
      <c r="C23" s="12"/>
      <c r="D23" s="12"/>
      <c r="E23" s="12"/>
      <c r="F23" s="46"/>
      <c r="G23" s="46"/>
      <c r="H23" s="46"/>
      <c r="I23" s="11" t="s">
        <v>7</v>
      </c>
      <c r="J23" s="5">
        <f>TRUNC(C23*D23*R23/27,2)</f>
        <v>0</v>
      </c>
      <c r="K23" s="46"/>
      <c r="L23" s="46"/>
      <c r="M23" s="100"/>
      <c r="N23" s="100"/>
      <c r="O23" s="51"/>
      <c r="P23" s="18">
        <f>SUM(J23*J31)</f>
        <v>0</v>
      </c>
      <c r="R23">
        <f>SUM(E23/12)</f>
        <v>0</v>
      </c>
    </row>
    <row r="24" spans="1:18" ht="18" customHeight="1" x14ac:dyDescent="0.3">
      <c r="A24" s="61">
        <v>13</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13</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14</v>
      </c>
      <c r="B26" s="62" t="s">
        <v>6</v>
      </c>
      <c r="C26" s="12"/>
      <c r="D26" s="12"/>
      <c r="E26" s="12"/>
      <c r="F26" s="46"/>
      <c r="G26" s="46"/>
      <c r="H26" s="46"/>
      <c r="I26" s="11" t="s">
        <v>7</v>
      </c>
      <c r="J26" s="5">
        <f>TRUNC(C26*D26*R26/27,2)</f>
        <v>0</v>
      </c>
      <c r="K26" s="46"/>
      <c r="L26" s="46"/>
      <c r="M26" s="100"/>
      <c r="N26" s="100"/>
      <c r="O26" s="51"/>
      <c r="P26" s="18">
        <f>SUM(J26*J31)</f>
        <v>0</v>
      </c>
      <c r="R26">
        <f>SUM(E26/12)</f>
        <v>0</v>
      </c>
    </row>
    <row r="27" spans="1:18" ht="18" customHeight="1" x14ac:dyDescent="0.3">
      <c r="A27" s="61">
        <v>14</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14</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55"/>
      <c r="H31" s="55"/>
      <c r="I31" s="42"/>
      <c r="J31" s="43">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91nqM6/JoxeMucZT2ZesUxKGLkIsmb7GtWPoyT91Et81TIOnzLn6alNn9FEkyDr0DL8s9PTaZyuwPr9LjGapfA==" saltValue="uXA7rBX5jIsMvHZkbfpv6A==" spinCount="100000" sheet="1" selectLockedCells="1"/>
  <mergeCells count="18">
    <mergeCell ref="A1:P2"/>
    <mergeCell ref="A3:B3"/>
    <mergeCell ref="C3:E3"/>
    <mergeCell ref="F3:G3"/>
    <mergeCell ref="H3:K3"/>
    <mergeCell ref="L3:M3"/>
    <mergeCell ref="O3:P5"/>
    <mergeCell ref="A4:B4"/>
    <mergeCell ref="C4:E4"/>
    <mergeCell ref="F4:G4"/>
    <mergeCell ref="A31:F31"/>
    <mergeCell ref="A32:F32"/>
    <mergeCell ref="H4:K4"/>
    <mergeCell ref="L4:M4"/>
    <mergeCell ref="A5:B5"/>
    <mergeCell ref="M5:N5"/>
    <mergeCell ref="A30:F30"/>
    <mergeCell ref="G30:H30"/>
  </mergeCells>
  <pageMargins left="0.25" right="0.25" top="0.75" bottom="0.75" header="0.3" footer="0.3"/>
  <pageSetup scale="85" orientation="landscape"/>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3"/>
  <sheetViews>
    <sheetView topLeftCell="A16" zoomScale="150" zoomScaleNormal="150" zoomScalePageLayoutView="150" workbookViewId="0">
      <selection activeCell="M20" sqref="M20:O26"/>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5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v>43739</v>
      </c>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15</v>
      </c>
      <c r="B8" s="60" t="s">
        <v>6</v>
      </c>
      <c r="C8" s="4"/>
      <c r="D8" s="4"/>
      <c r="E8" s="4"/>
      <c r="F8" s="46"/>
      <c r="G8" s="46"/>
      <c r="H8" s="46"/>
      <c r="I8" s="11" t="s">
        <v>7</v>
      </c>
      <c r="J8" s="5">
        <f>TRUNC(C8*D8*R8/27,2)</f>
        <v>0</v>
      </c>
      <c r="K8" s="46"/>
      <c r="L8" s="46"/>
      <c r="M8" s="100">
        <v>43.556533000000002</v>
      </c>
      <c r="N8" s="100">
        <v>-98.284161999999995</v>
      </c>
      <c r="O8" s="50">
        <v>0</v>
      </c>
      <c r="P8" s="18">
        <f>SUM(J8*J31)</f>
        <v>0</v>
      </c>
      <c r="R8">
        <f>SUM(E8/12)</f>
        <v>0</v>
      </c>
    </row>
    <row r="9" spans="1:18" ht="18" customHeight="1" x14ac:dyDescent="0.3">
      <c r="A9" s="61">
        <v>15</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15</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56">
        <v>16</v>
      </c>
      <c r="B11" s="60" t="s">
        <v>6</v>
      </c>
      <c r="C11" s="4"/>
      <c r="D11" s="4"/>
      <c r="E11" s="45"/>
      <c r="F11" s="46"/>
      <c r="G11" s="46"/>
      <c r="H11" s="46"/>
      <c r="I11" s="11" t="s">
        <v>7</v>
      </c>
      <c r="J11" s="5">
        <f>TRUNC(C11*D11*R11/27,2)</f>
        <v>0</v>
      </c>
      <c r="K11" s="46"/>
      <c r="L11" s="46"/>
      <c r="M11" s="100"/>
      <c r="N11" s="100"/>
      <c r="O11" s="50"/>
      <c r="P11" s="18">
        <f>SUM(J11*J31)</f>
        <v>0</v>
      </c>
      <c r="R11">
        <f>SUM(E11/12)</f>
        <v>0</v>
      </c>
    </row>
    <row r="12" spans="1:18" ht="18" customHeight="1" x14ac:dyDescent="0.3">
      <c r="A12" s="61">
        <v>16</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16</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17</v>
      </c>
      <c r="B14" s="62" t="s">
        <v>6</v>
      </c>
      <c r="C14" s="4"/>
      <c r="D14" s="4"/>
      <c r="E14" s="4"/>
      <c r="F14" s="46"/>
      <c r="G14" s="46"/>
      <c r="H14" s="46"/>
      <c r="I14" s="11" t="s">
        <v>7</v>
      </c>
      <c r="J14" s="5">
        <f>TRUNC(C14*D14*R14/27,2)</f>
        <v>0</v>
      </c>
      <c r="K14" s="46"/>
      <c r="L14" s="46"/>
      <c r="M14" s="100"/>
      <c r="N14" s="100"/>
      <c r="O14" s="51"/>
      <c r="P14" s="18">
        <f>SUM(J14*J31)</f>
        <v>0</v>
      </c>
      <c r="R14">
        <f>SUM(E14/12)</f>
        <v>0</v>
      </c>
    </row>
    <row r="15" spans="1:18" ht="18" customHeight="1" x14ac:dyDescent="0.3">
      <c r="A15" s="61">
        <v>17</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17</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18</v>
      </c>
      <c r="B17" s="62" t="s">
        <v>6</v>
      </c>
      <c r="C17" s="12"/>
      <c r="D17" s="12"/>
      <c r="E17" s="12"/>
      <c r="F17" s="46"/>
      <c r="G17" s="46"/>
      <c r="H17" s="46"/>
      <c r="I17" s="11" t="s">
        <v>7</v>
      </c>
      <c r="J17" s="5">
        <f>TRUNC(C17*D17*R17/27,2)</f>
        <v>0</v>
      </c>
      <c r="K17" s="46"/>
      <c r="L17" s="46"/>
      <c r="M17" s="100"/>
      <c r="N17" s="100"/>
      <c r="O17" s="51"/>
      <c r="P17" s="18">
        <f>SUM(J17*J31)</f>
        <v>0</v>
      </c>
      <c r="R17">
        <f>SUM(E17/12)</f>
        <v>0</v>
      </c>
    </row>
    <row r="18" spans="1:18" ht="18" customHeight="1" x14ac:dyDescent="0.3">
      <c r="A18" s="61">
        <v>18</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18</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19</v>
      </c>
      <c r="B20" s="62" t="s">
        <v>6</v>
      </c>
      <c r="C20" s="12"/>
      <c r="D20" s="12"/>
      <c r="E20" s="12"/>
      <c r="F20" s="46"/>
      <c r="G20" s="46"/>
      <c r="H20" s="46"/>
      <c r="I20" s="11" t="s">
        <v>7</v>
      </c>
      <c r="J20" s="5">
        <f>TRUNC(C20*D20*R20/27,2)</f>
        <v>0</v>
      </c>
      <c r="K20" s="46"/>
      <c r="L20" s="46"/>
      <c r="M20" s="100"/>
      <c r="N20" s="100"/>
      <c r="O20" s="51"/>
      <c r="P20" s="18">
        <f>SUM(J20*J31)</f>
        <v>0</v>
      </c>
      <c r="R20">
        <f>SUM(E20/12)</f>
        <v>0</v>
      </c>
    </row>
    <row r="21" spans="1:18" ht="18" customHeight="1" x14ac:dyDescent="0.3">
      <c r="A21" s="61">
        <v>19</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19</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20</v>
      </c>
      <c r="B23" s="62" t="s">
        <v>6</v>
      </c>
      <c r="C23" s="12"/>
      <c r="D23" s="12"/>
      <c r="E23" s="12"/>
      <c r="F23" s="46"/>
      <c r="G23" s="46"/>
      <c r="H23" s="46"/>
      <c r="I23" s="11" t="s">
        <v>7</v>
      </c>
      <c r="J23" s="5">
        <f>TRUNC(C23*D23*R23/27,2)</f>
        <v>0</v>
      </c>
      <c r="K23" s="46"/>
      <c r="L23" s="46"/>
      <c r="M23" s="100"/>
      <c r="N23" s="7"/>
      <c r="O23" s="51"/>
      <c r="P23" s="18">
        <f>SUM(J23*J31)</f>
        <v>0</v>
      </c>
      <c r="R23">
        <f>SUM(E23/12)</f>
        <v>0</v>
      </c>
    </row>
    <row r="24" spans="1:18" ht="18" customHeight="1" x14ac:dyDescent="0.3">
      <c r="A24" s="61">
        <v>20</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20</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21</v>
      </c>
      <c r="B26" s="62" t="s">
        <v>6</v>
      </c>
      <c r="C26" s="12"/>
      <c r="D26" s="12"/>
      <c r="E26" s="12"/>
      <c r="F26" s="46"/>
      <c r="G26" s="46"/>
      <c r="H26" s="46"/>
      <c r="I26" s="11" t="s">
        <v>7</v>
      </c>
      <c r="J26" s="5">
        <f>TRUNC(C26*D26*R26/27,2)</f>
        <v>0</v>
      </c>
      <c r="K26" s="46"/>
      <c r="L26" s="46"/>
      <c r="M26" s="100"/>
      <c r="N26" s="100"/>
      <c r="O26" s="51"/>
      <c r="P26" s="18">
        <f>SUM(J26*J31)</f>
        <v>0</v>
      </c>
      <c r="R26">
        <f>SUM(E26/12)</f>
        <v>0</v>
      </c>
    </row>
    <row r="27" spans="1:18" ht="18" customHeight="1" x14ac:dyDescent="0.3">
      <c r="A27" s="61">
        <v>21</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21</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55"/>
      <c r="H31" s="55"/>
      <c r="I31" s="42"/>
      <c r="J31" s="43">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qJIJLMNpw/NnnQ0FCGMxoPeoxl/sTCtZ3hLWywHRj6ov9ARxWWiryxDBvOWAkhqd4GMjcfCrrrUjb4q35dbFxA==" saltValue="NohN+8WJGuFKRt/2lLRARA==" spinCount="100000" sheet="1" selectLockedCells="1"/>
  <mergeCells count="18">
    <mergeCell ref="A1:P2"/>
    <mergeCell ref="A3:B3"/>
    <mergeCell ref="C3:E3"/>
    <mergeCell ref="F3:G3"/>
    <mergeCell ref="H3:K3"/>
    <mergeCell ref="L3:M3"/>
    <mergeCell ref="O3:P5"/>
    <mergeCell ref="A4:B4"/>
    <mergeCell ref="C4:E4"/>
    <mergeCell ref="F4:G4"/>
    <mergeCell ref="A31:F31"/>
    <mergeCell ref="A32:F32"/>
    <mergeCell ref="H4:K4"/>
    <mergeCell ref="L4:M4"/>
    <mergeCell ref="A5:B5"/>
    <mergeCell ref="M5:N5"/>
    <mergeCell ref="A30:F30"/>
    <mergeCell ref="G30:H30"/>
  </mergeCells>
  <pageMargins left="0.25" right="0.25" top="0.75" bottom="0.75" header="0.3" footer="0.3"/>
  <pageSetup scale="85" orientation="landscape"/>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5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22</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22</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22</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56">
        <v>23</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23</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23</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24</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24</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24</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25</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25</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25</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26</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26</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26</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27</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27</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27</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28</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28</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28</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55"/>
      <c r="H31" s="5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ajKFKMkOK2bU4RUQjPFKnMcH+JOFTTi1qdy/wrAt/T4AhAnoEuxferj5L2Jj78zaFL4OieI9w4fmUVpHwSv4sg==" saltValue="RJd1YyFNESPeFEkNCh2bUw==" spinCount="100000" sheet="1" selectLockedCells="1"/>
  <mergeCells count="18">
    <mergeCell ref="A1:P2"/>
    <mergeCell ref="A3:B3"/>
    <mergeCell ref="C3:E3"/>
    <mergeCell ref="F3:G3"/>
    <mergeCell ref="H3:K3"/>
    <mergeCell ref="L3:M3"/>
    <mergeCell ref="O3:P5"/>
    <mergeCell ref="A4:B4"/>
    <mergeCell ref="C4:E4"/>
    <mergeCell ref="F4:G4"/>
    <mergeCell ref="A31:F31"/>
    <mergeCell ref="A32:F32"/>
    <mergeCell ref="H4:K4"/>
    <mergeCell ref="L4:M4"/>
    <mergeCell ref="A5:B5"/>
    <mergeCell ref="M5:N5"/>
    <mergeCell ref="A30:F30"/>
    <mergeCell ref="G30:H30"/>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5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29</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29</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29</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56">
        <v>30</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30</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30</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31</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31</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31</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32</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32</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32</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33</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33</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33</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34</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34</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34</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35</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35</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35</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55"/>
      <c r="H31" s="5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RMAMPfkwVZfyrxeByu+q/Zcug/5Yy3yjoS/uu9TfpsFnBXjjGcvdSLTLlaqoxpqo8VnFpMgGHz/8ZS0EudpyGg==" saltValue="kz+vKjviHv15838IuwVogA==" spinCount="100000" sheet="1" selectLockedCells="1"/>
  <mergeCells count="18">
    <mergeCell ref="A1:P2"/>
    <mergeCell ref="A3:B3"/>
    <mergeCell ref="C3:E3"/>
    <mergeCell ref="F3:G3"/>
    <mergeCell ref="H3:K3"/>
    <mergeCell ref="L3:M3"/>
    <mergeCell ref="O3:P5"/>
    <mergeCell ref="A4:B4"/>
    <mergeCell ref="C4:E4"/>
    <mergeCell ref="F4:G4"/>
    <mergeCell ref="A31:F31"/>
    <mergeCell ref="A32:F32"/>
    <mergeCell ref="H4:K4"/>
    <mergeCell ref="L4:M4"/>
    <mergeCell ref="A5:B5"/>
    <mergeCell ref="M5:N5"/>
    <mergeCell ref="A30:F30"/>
    <mergeCell ref="G30:H30"/>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36</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36</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36</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37</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37</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37</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38</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38</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38</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39</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39</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39</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40</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40</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40</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41</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41</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41</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42</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42</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42</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4wMT3zW14n0Z9jc1HYYdzpNT/uxzjjRau+2dt3Z1DhplG7aDyVh1VkXOPbSsegXlitnKa29QNwPS7cQzFnw3pg==" saltValue="cJZHDESvbCEQEwkjlXSRPA=="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3"/>
  <sheetViews>
    <sheetView workbookViewId="0">
      <selection activeCell="L10" sqref="L10"/>
    </sheetView>
  </sheetViews>
  <sheetFormatPr defaultColWidth="8.77734375" defaultRowHeight="14.4" x14ac:dyDescent="0.3"/>
  <cols>
    <col min="1" max="1" width="7.44140625" customWidth="1"/>
    <col min="2" max="2" width="15.33203125" customWidth="1"/>
    <col min="3" max="3" width="7.33203125" customWidth="1"/>
    <col min="4" max="4" width="7.44140625" customWidth="1"/>
    <col min="5" max="5" width="9.33203125" customWidth="1"/>
    <col min="6" max="6" width="9" bestFit="1" customWidth="1"/>
    <col min="7" max="8" width="9" customWidth="1"/>
    <col min="9" max="9" width="2.44140625" customWidth="1"/>
    <col min="10" max="11" width="11" customWidth="1"/>
    <col min="12" max="12" width="10" customWidth="1"/>
    <col min="13" max="14" width="10.6640625" customWidth="1"/>
    <col min="15" max="15" width="9.109375" customWidth="1"/>
    <col min="16" max="16" width="17.6640625" customWidth="1"/>
    <col min="18" max="18" width="8.77734375" hidden="1" customWidth="1"/>
  </cols>
  <sheetData>
    <row r="1" spans="1:18" ht="16.2" customHeight="1" x14ac:dyDescent="0.3">
      <c r="A1" s="102" t="s">
        <v>9</v>
      </c>
      <c r="B1" s="102"/>
      <c r="C1" s="102"/>
      <c r="D1" s="102"/>
      <c r="E1" s="102"/>
      <c r="F1" s="102"/>
      <c r="G1" s="102"/>
      <c r="H1" s="102"/>
      <c r="I1" s="102"/>
      <c r="J1" s="102"/>
      <c r="K1" s="102"/>
      <c r="L1" s="102"/>
      <c r="M1" s="102"/>
      <c r="N1" s="102"/>
      <c r="O1" s="102"/>
      <c r="P1" s="102"/>
    </row>
    <row r="2" spans="1:18" ht="9" customHeight="1" thickBot="1" x14ac:dyDescent="0.35">
      <c r="A2" s="103"/>
      <c r="B2" s="103"/>
      <c r="C2" s="103"/>
      <c r="D2" s="103"/>
      <c r="E2" s="103"/>
      <c r="F2" s="103"/>
      <c r="G2" s="103"/>
      <c r="H2" s="103"/>
      <c r="I2" s="103"/>
      <c r="J2" s="103"/>
      <c r="K2" s="103"/>
      <c r="L2" s="103"/>
      <c r="M2" s="103"/>
      <c r="N2" s="103"/>
      <c r="O2" s="103"/>
      <c r="P2" s="103"/>
    </row>
    <row r="3" spans="1:18" ht="14.55" customHeight="1" x14ac:dyDescent="0.3">
      <c r="A3" s="132" t="s">
        <v>12</v>
      </c>
      <c r="B3" s="132"/>
      <c r="C3" s="127" t="s">
        <v>11</v>
      </c>
      <c r="D3" s="135"/>
      <c r="E3" s="128"/>
      <c r="F3" s="132" t="s">
        <v>10</v>
      </c>
      <c r="G3" s="132"/>
      <c r="H3" s="132" t="s">
        <v>15</v>
      </c>
      <c r="I3" s="132"/>
      <c r="J3" s="132"/>
      <c r="K3" s="132"/>
      <c r="L3" s="127" t="s">
        <v>13</v>
      </c>
      <c r="M3" s="128"/>
      <c r="N3" s="66" t="s">
        <v>14</v>
      </c>
      <c r="O3" s="109" t="s">
        <v>40</v>
      </c>
      <c r="P3" s="110"/>
    </row>
    <row r="4" spans="1:18" ht="25.2" customHeight="1" x14ac:dyDescent="0.3">
      <c r="A4" s="142" t="str">
        <f>T('Sites 1-7'!A4:B4)</f>
        <v/>
      </c>
      <c r="B4" s="142"/>
      <c r="C4" s="147" t="str">
        <f>T('Sites 1-7'!C4:E4)</f>
        <v/>
      </c>
      <c r="D4" s="138"/>
      <c r="E4" s="141"/>
      <c r="F4" s="148">
        <f>'Sites 1-7'!F4:G4</f>
        <v>0</v>
      </c>
      <c r="G4" s="148"/>
      <c r="H4" s="140">
        <f>'Sites 1-7'!H4:K4</f>
        <v>0</v>
      </c>
      <c r="I4" s="138"/>
      <c r="J4" s="138"/>
      <c r="K4" s="141"/>
      <c r="L4" s="142" t="str">
        <f>T('Sites 1-7'!L4:M4)</f>
        <v>Davison</v>
      </c>
      <c r="M4" s="142"/>
      <c r="N4" s="58"/>
      <c r="O4" s="131"/>
      <c r="P4" s="112"/>
    </row>
    <row r="5" spans="1:18" ht="21" thickBot="1" x14ac:dyDescent="0.35">
      <c r="A5" s="143"/>
      <c r="B5" s="144"/>
      <c r="C5" s="30" t="s">
        <v>20</v>
      </c>
      <c r="D5" s="30" t="s">
        <v>20</v>
      </c>
      <c r="E5" s="30" t="s">
        <v>0</v>
      </c>
      <c r="F5" s="30" t="s">
        <v>1</v>
      </c>
      <c r="G5" s="31" t="s">
        <v>17</v>
      </c>
      <c r="H5" s="31" t="s">
        <v>17</v>
      </c>
      <c r="I5" s="32"/>
      <c r="J5" s="30" t="s">
        <v>2</v>
      </c>
      <c r="K5" s="30" t="s">
        <v>2</v>
      </c>
      <c r="L5" s="48" t="s">
        <v>17</v>
      </c>
      <c r="M5" s="145"/>
      <c r="N5" s="146"/>
      <c r="O5" s="113"/>
      <c r="P5" s="114"/>
    </row>
    <row r="6" spans="1:18" ht="21" thickBot="1" x14ac:dyDescent="0.35">
      <c r="A6" s="33" t="s">
        <v>3</v>
      </c>
      <c r="B6" s="33" t="s">
        <v>16</v>
      </c>
      <c r="C6" s="34" t="s">
        <v>18</v>
      </c>
      <c r="D6" s="34" t="s">
        <v>27</v>
      </c>
      <c r="E6" s="35" t="s">
        <v>26</v>
      </c>
      <c r="F6" s="35" t="s">
        <v>26</v>
      </c>
      <c r="G6" s="36" t="s">
        <v>18</v>
      </c>
      <c r="H6" s="36" t="s">
        <v>25</v>
      </c>
      <c r="I6" s="37"/>
      <c r="J6" s="33" t="s">
        <v>23</v>
      </c>
      <c r="K6" s="33" t="s">
        <v>8</v>
      </c>
      <c r="L6" s="53" t="s">
        <v>37</v>
      </c>
      <c r="M6" s="33" t="s">
        <v>21</v>
      </c>
      <c r="N6" s="33" t="s">
        <v>22</v>
      </c>
      <c r="O6" s="38" t="s">
        <v>28</v>
      </c>
      <c r="P6" s="39" t="s">
        <v>24</v>
      </c>
    </row>
    <row r="7" spans="1:18" ht="15" customHeight="1" thickBot="1" x14ac:dyDescent="0.35">
      <c r="A7" s="46"/>
      <c r="B7" s="46"/>
      <c r="C7" s="46"/>
      <c r="D7" s="46"/>
      <c r="E7" s="46"/>
      <c r="F7" s="46"/>
      <c r="G7" s="46"/>
      <c r="H7" s="46"/>
      <c r="I7" s="46"/>
      <c r="J7" s="46"/>
      <c r="K7" s="46"/>
      <c r="L7" s="46"/>
      <c r="M7" s="40" t="s">
        <v>4</v>
      </c>
      <c r="N7" s="40" t="s">
        <v>5</v>
      </c>
      <c r="O7" s="46"/>
      <c r="P7" s="46"/>
    </row>
    <row r="8" spans="1:18" ht="18" customHeight="1" x14ac:dyDescent="0.3">
      <c r="A8" s="59">
        <v>43</v>
      </c>
      <c r="B8" s="60" t="s">
        <v>6</v>
      </c>
      <c r="C8" s="4"/>
      <c r="D8" s="4"/>
      <c r="E8" s="4"/>
      <c r="F8" s="46"/>
      <c r="G8" s="46"/>
      <c r="H8" s="46"/>
      <c r="I8" s="11" t="s">
        <v>7</v>
      </c>
      <c r="J8" s="5">
        <f>TRUNC(C8*D8*R8/27,2)</f>
        <v>0</v>
      </c>
      <c r="K8" s="46"/>
      <c r="L8" s="46"/>
      <c r="M8" s="6"/>
      <c r="N8" s="6"/>
      <c r="O8" s="50"/>
      <c r="P8" s="18">
        <f>SUM(J8*J31)</f>
        <v>0</v>
      </c>
      <c r="R8">
        <f>SUM(E8/12)</f>
        <v>0</v>
      </c>
    </row>
    <row r="9" spans="1:18" ht="18" customHeight="1" x14ac:dyDescent="0.3">
      <c r="A9" s="61">
        <v>43</v>
      </c>
      <c r="B9" s="62" t="s">
        <v>8</v>
      </c>
      <c r="C9" s="12"/>
      <c r="D9" s="12"/>
      <c r="E9" s="46"/>
      <c r="F9" s="13"/>
      <c r="G9" s="46"/>
      <c r="H9" s="46"/>
      <c r="I9" s="3" t="s">
        <v>7</v>
      </c>
      <c r="J9" s="46"/>
      <c r="K9" s="14">
        <f>TRUNC(C9*D9*R9/27,2)</f>
        <v>0</v>
      </c>
      <c r="L9" s="46"/>
      <c r="M9" s="7"/>
      <c r="N9" s="7"/>
      <c r="O9" s="51"/>
      <c r="P9" s="19">
        <f>SUM(K9*K31)</f>
        <v>0</v>
      </c>
      <c r="R9">
        <f>SUM(F9/12)</f>
        <v>0</v>
      </c>
    </row>
    <row r="10" spans="1:18" ht="18" customHeight="1" thickBot="1" x14ac:dyDescent="0.35">
      <c r="A10" s="63">
        <v>43</v>
      </c>
      <c r="B10" s="64" t="s">
        <v>19</v>
      </c>
      <c r="C10" s="47"/>
      <c r="D10" s="47"/>
      <c r="E10" s="47"/>
      <c r="F10" s="47"/>
      <c r="G10" s="16"/>
      <c r="H10" s="16"/>
      <c r="I10" s="10" t="s">
        <v>7</v>
      </c>
      <c r="J10" s="47"/>
      <c r="K10" s="47"/>
      <c r="L10" s="54"/>
      <c r="M10" s="17"/>
      <c r="N10" s="17"/>
      <c r="O10" s="52"/>
      <c r="P10" s="20">
        <f>SUM(L10*G10)</f>
        <v>0</v>
      </c>
      <c r="R10">
        <f>SUM(L10*G10)</f>
        <v>0</v>
      </c>
    </row>
    <row r="11" spans="1:18" ht="18" customHeight="1" x14ac:dyDescent="0.3">
      <c r="A11" s="66">
        <v>44</v>
      </c>
      <c r="B11" s="60" t="s">
        <v>6</v>
      </c>
      <c r="C11" s="4"/>
      <c r="D11" s="4"/>
      <c r="E11" s="45"/>
      <c r="F11" s="46"/>
      <c r="G11" s="46"/>
      <c r="H11" s="46"/>
      <c r="I11" s="11" t="s">
        <v>7</v>
      </c>
      <c r="J11" s="5">
        <f>TRUNC(C11*D11*R11/27,2)</f>
        <v>0</v>
      </c>
      <c r="K11" s="46"/>
      <c r="L11" s="46"/>
      <c r="M11" s="6"/>
      <c r="N11" s="6"/>
      <c r="O11" s="50"/>
      <c r="P11" s="18">
        <f>SUM(J11*J31)</f>
        <v>0</v>
      </c>
      <c r="R11">
        <f>SUM(E11/12)</f>
        <v>0</v>
      </c>
    </row>
    <row r="12" spans="1:18" ht="18" customHeight="1" x14ac:dyDescent="0.3">
      <c r="A12" s="61">
        <v>44</v>
      </c>
      <c r="B12" s="62" t="s">
        <v>8</v>
      </c>
      <c r="C12" s="12"/>
      <c r="D12" s="12"/>
      <c r="E12" s="46"/>
      <c r="F12" s="13"/>
      <c r="G12" s="46"/>
      <c r="H12" s="46"/>
      <c r="I12" s="3" t="s">
        <v>7</v>
      </c>
      <c r="J12" s="46"/>
      <c r="K12" s="14">
        <f>TRUNC(C12*D12*R12/27,2)</f>
        <v>0</v>
      </c>
      <c r="L12" s="46"/>
      <c r="M12" s="7"/>
      <c r="N12" s="7"/>
      <c r="O12" s="51"/>
      <c r="P12" s="19">
        <f>SUM(K12*K31)</f>
        <v>0</v>
      </c>
      <c r="R12">
        <f>SUM(F12/12)</f>
        <v>0</v>
      </c>
    </row>
    <row r="13" spans="1:18" ht="18" customHeight="1" thickBot="1" x14ac:dyDescent="0.35">
      <c r="A13" s="63">
        <v>44</v>
      </c>
      <c r="B13" s="64" t="s">
        <v>19</v>
      </c>
      <c r="C13" s="47"/>
      <c r="D13" s="47"/>
      <c r="E13" s="47"/>
      <c r="F13" s="47"/>
      <c r="G13" s="16"/>
      <c r="H13" s="16"/>
      <c r="I13" s="10" t="s">
        <v>7</v>
      </c>
      <c r="J13" s="47"/>
      <c r="K13" s="47"/>
      <c r="L13" s="54"/>
      <c r="M13" s="17"/>
      <c r="N13" s="17"/>
      <c r="O13" s="52"/>
      <c r="P13" s="20">
        <f>SUM(L13*G13)</f>
        <v>0</v>
      </c>
      <c r="R13">
        <f>SUM(L13*G13)</f>
        <v>0</v>
      </c>
    </row>
    <row r="14" spans="1:18" ht="18" customHeight="1" x14ac:dyDescent="0.3">
      <c r="A14" s="61">
        <v>45</v>
      </c>
      <c r="B14" s="62" t="s">
        <v>6</v>
      </c>
      <c r="C14" s="4"/>
      <c r="D14" s="4"/>
      <c r="E14" s="4"/>
      <c r="F14" s="46"/>
      <c r="G14" s="46"/>
      <c r="H14" s="46"/>
      <c r="I14" s="11" t="s">
        <v>7</v>
      </c>
      <c r="J14" s="5">
        <f>TRUNC(C14*D14*R14/27,2)</f>
        <v>0</v>
      </c>
      <c r="K14" s="46"/>
      <c r="L14" s="46"/>
      <c r="M14" s="7"/>
      <c r="N14" s="7"/>
      <c r="O14" s="51"/>
      <c r="P14" s="18">
        <f>SUM(J14*J31)</f>
        <v>0</v>
      </c>
      <c r="R14">
        <f>SUM(E14/12)</f>
        <v>0</v>
      </c>
    </row>
    <row r="15" spans="1:18" ht="18" customHeight="1" x14ac:dyDescent="0.3">
      <c r="A15" s="61">
        <v>45</v>
      </c>
      <c r="B15" s="62" t="s">
        <v>8</v>
      </c>
      <c r="C15" s="12"/>
      <c r="D15" s="12"/>
      <c r="E15" s="46"/>
      <c r="F15" s="13"/>
      <c r="G15" s="46"/>
      <c r="H15" s="46"/>
      <c r="I15" s="3" t="s">
        <v>7</v>
      </c>
      <c r="J15" s="46"/>
      <c r="K15" s="14">
        <f>TRUNC(C15*D15*R15/27,2)</f>
        <v>0</v>
      </c>
      <c r="L15" s="46"/>
      <c r="M15" s="7"/>
      <c r="N15" s="7"/>
      <c r="O15" s="51"/>
      <c r="P15" s="19">
        <f>SUM(K15*K31)</f>
        <v>0</v>
      </c>
      <c r="R15">
        <f>SUM(F15/12)</f>
        <v>0</v>
      </c>
    </row>
    <row r="16" spans="1:18" ht="18" customHeight="1" thickBot="1" x14ac:dyDescent="0.35">
      <c r="A16" s="63">
        <v>45</v>
      </c>
      <c r="B16" s="64" t="s">
        <v>19</v>
      </c>
      <c r="C16" s="47"/>
      <c r="D16" s="47"/>
      <c r="E16" s="47"/>
      <c r="F16" s="47"/>
      <c r="G16" s="16"/>
      <c r="H16" s="16"/>
      <c r="I16" s="10" t="s">
        <v>7</v>
      </c>
      <c r="J16" s="47"/>
      <c r="K16" s="47"/>
      <c r="L16" s="54"/>
      <c r="M16" s="17"/>
      <c r="N16" s="17"/>
      <c r="O16" s="52"/>
      <c r="P16" s="20">
        <f>SUM(L16*G16)</f>
        <v>0</v>
      </c>
      <c r="R16">
        <f>SUM(L16*G16)</f>
        <v>0</v>
      </c>
    </row>
    <row r="17" spans="1:18" ht="18" customHeight="1" x14ac:dyDescent="0.3">
      <c r="A17" s="61">
        <v>46</v>
      </c>
      <c r="B17" s="62" t="s">
        <v>6</v>
      </c>
      <c r="C17" s="12"/>
      <c r="D17" s="12"/>
      <c r="E17" s="12"/>
      <c r="F17" s="46"/>
      <c r="G17" s="46"/>
      <c r="H17" s="46"/>
      <c r="I17" s="11" t="s">
        <v>7</v>
      </c>
      <c r="J17" s="5">
        <f>TRUNC(C17*D17*R17/27,2)</f>
        <v>0</v>
      </c>
      <c r="K17" s="46"/>
      <c r="L17" s="46"/>
      <c r="M17" s="7"/>
      <c r="N17" s="7"/>
      <c r="O17" s="51"/>
      <c r="P17" s="18">
        <f>SUM(J17*J31)</f>
        <v>0</v>
      </c>
      <c r="R17">
        <f>SUM(E17/12)</f>
        <v>0</v>
      </c>
    </row>
    <row r="18" spans="1:18" ht="18" customHeight="1" x14ac:dyDescent="0.3">
      <c r="A18" s="61">
        <v>46</v>
      </c>
      <c r="B18" s="62" t="s">
        <v>8</v>
      </c>
      <c r="C18" s="12"/>
      <c r="D18" s="12"/>
      <c r="E18" s="46"/>
      <c r="F18" s="13"/>
      <c r="G18" s="46"/>
      <c r="H18" s="46"/>
      <c r="I18" s="3" t="s">
        <v>7</v>
      </c>
      <c r="J18" s="46"/>
      <c r="K18" s="14">
        <f>TRUNC(C18*D18*R18/27,2)</f>
        <v>0</v>
      </c>
      <c r="L18" s="46"/>
      <c r="M18" s="7"/>
      <c r="N18" s="7"/>
      <c r="O18" s="51"/>
      <c r="P18" s="19">
        <f>SUM(K18*K31)</f>
        <v>0</v>
      </c>
      <c r="R18">
        <f>SUM(F18/12)</f>
        <v>0</v>
      </c>
    </row>
    <row r="19" spans="1:18" ht="18" customHeight="1" thickBot="1" x14ac:dyDescent="0.35">
      <c r="A19" s="63">
        <v>46</v>
      </c>
      <c r="B19" s="64" t="s">
        <v>19</v>
      </c>
      <c r="C19" s="47"/>
      <c r="D19" s="47"/>
      <c r="E19" s="47"/>
      <c r="F19" s="47"/>
      <c r="G19" s="16"/>
      <c r="H19" s="16"/>
      <c r="I19" s="10" t="s">
        <v>7</v>
      </c>
      <c r="J19" s="47"/>
      <c r="K19" s="47"/>
      <c r="L19" s="54"/>
      <c r="M19" s="17"/>
      <c r="N19" s="17"/>
      <c r="O19" s="52"/>
      <c r="P19" s="20">
        <f>SUM(L19*G19)</f>
        <v>0</v>
      </c>
      <c r="R19">
        <f>SUM(L19*G19)</f>
        <v>0</v>
      </c>
    </row>
    <row r="20" spans="1:18" ht="18" customHeight="1" x14ac:dyDescent="0.3">
      <c r="A20" s="61">
        <v>47</v>
      </c>
      <c r="B20" s="62" t="s">
        <v>6</v>
      </c>
      <c r="C20" s="12"/>
      <c r="D20" s="12"/>
      <c r="E20" s="12"/>
      <c r="F20" s="46"/>
      <c r="G20" s="46"/>
      <c r="H20" s="46"/>
      <c r="I20" s="11" t="s">
        <v>7</v>
      </c>
      <c r="J20" s="5">
        <f>TRUNC(C20*D20*R20/27,2)</f>
        <v>0</v>
      </c>
      <c r="K20" s="46"/>
      <c r="L20" s="46"/>
      <c r="M20" s="7"/>
      <c r="N20" s="7"/>
      <c r="O20" s="51"/>
      <c r="P20" s="18">
        <f>SUM(J20*J31)</f>
        <v>0</v>
      </c>
      <c r="R20">
        <f>SUM(E20/12)</f>
        <v>0</v>
      </c>
    </row>
    <row r="21" spans="1:18" ht="18" customHeight="1" x14ac:dyDescent="0.3">
      <c r="A21" s="61">
        <v>47</v>
      </c>
      <c r="B21" s="62" t="s">
        <v>8</v>
      </c>
      <c r="C21" s="12"/>
      <c r="D21" s="12"/>
      <c r="E21" s="46"/>
      <c r="F21" s="13"/>
      <c r="G21" s="46"/>
      <c r="H21" s="46"/>
      <c r="I21" s="3" t="s">
        <v>7</v>
      </c>
      <c r="J21" s="46"/>
      <c r="K21" s="14">
        <f>TRUNC(C21*D21*R21/27,2)</f>
        <v>0</v>
      </c>
      <c r="L21" s="46"/>
      <c r="M21" s="7"/>
      <c r="N21" s="7"/>
      <c r="O21" s="51"/>
      <c r="P21" s="19">
        <f>SUM(K21*K31)</f>
        <v>0</v>
      </c>
      <c r="R21">
        <f>SUM(F21/12)</f>
        <v>0</v>
      </c>
    </row>
    <row r="22" spans="1:18" ht="18" customHeight="1" thickBot="1" x14ac:dyDescent="0.35">
      <c r="A22" s="63">
        <v>47</v>
      </c>
      <c r="B22" s="64" t="s">
        <v>19</v>
      </c>
      <c r="C22" s="47"/>
      <c r="D22" s="47"/>
      <c r="E22" s="47"/>
      <c r="F22" s="47"/>
      <c r="G22" s="16"/>
      <c r="H22" s="16"/>
      <c r="I22" s="10" t="s">
        <v>7</v>
      </c>
      <c r="J22" s="47"/>
      <c r="K22" s="47"/>
      <c r="L22" s="54"/>
      <c r="M22" s="17"/>
      <c r="N22" s="17"/>
      <c r="O22" s="52"/>
      <c r="P22" s="20">
        <f>SUM(L22*G22)</f>
        <v>0</v>
      </c>
      <c r="R22">
        <f>SUM(L22*G22)</f>
        <v>0</v>
      </c>
    </row>
    <row r="23" spans="1:18" ht="18" customHeight="1" x14ac:dyDescent="0.3">
      <c r="A23" s="59">
        <v>48</v>
      </c>
      <c r="B23" s="62" t="s">
        <v>6</v>
      </c>
      <c r="C23" s="12"/>
      <c r="D23" s="12"/>
      <c r="E23" s="12"/>
      <c r="F23" s="46"/>
      <c r="G23" s="46"/>
      <c r="H23" s="46"/>
      <c r="I23" s="11" t="s">
        <v>7</v>
      </c>
      <c r="J23" s="5">
        <f>TRUNC(C23*D23*R23/27,2)</f>
        <v>0</v>
      </c>
      <c r="K23" s="46"/>
      <c r="L23" s="46"/>
      <c r="M23" s="7"/>
      <c r="N23" s="7"/>
      <c r="O23" s="51"/>
      <c r="P23" s="18">
        <f>SUM(J23*J31)</f>
        <v>0</v>
      </c>
      <c r="R23">
        <f>SUM(E23/12)</f>
        <v>0</v>
      </c>
    </row>
    <row r="24" spans="1:18" ht="18" customHeight="1" x14ac:dyDescent="0.3">
      <c r="A24" s="61">
        <v>48</v>
      </c>
      <c r="B24" s="62" t="s">
        <v>8</v>
      </c>
      <c r="C24" s="12"/>
      <c r="D24" s="12"/>
      <c r="E24" s="46"/>
      <c r="F24" s="13"/>
      <c r="G24" s="46"/>
      <c r="H24" s="46"/>
      <c r="I24" s="3" t="s">
        <v>7</v>
      </c>
      <c r="J24" s="46"/>
      <c r="K24" s="14">
        <f>TRUNC(C24*D24*R24/27,2)</f>
        <v>0</v>
      </c>
      <c r="L24" s="46"/>
      <c r="M24" s="7"/>
      <c r="N24" s="7"/>
      <c r="O24" s="51"/>
      <c r="P24" s="19">
        <f>SUM(K24*K31)</f>
        <v>0</v>
      </c>
      <c r="R24">
        <f>SUM(F24/12)</f>
        <v>0</v>
      </c>
    </row>
    <row r="25" spans="1:18" ht="18" customHeight="1" thickBot="1" x14ac:dyDescent="0.35">
      <c r="A25" s="63">
        <v>48</v>
      </c>
      <c r="B25" s="64" t="s">
        <v>19</v>
      </c>
      <c r="C25" s="47"/>
      <c r="D25" s="47"/>
      <c r="E25" s="47"/>
      <c r="F25" s="47"/>
      <c r="G25" s="16"/>
      <c r="H25" s="16"/>
      <c r="I25" s="10" t="s">
        <v>7</v>
      </c>
      <c r="J25" s="47"/>
      <c r="K25" s="47"/>
      <c r="L25" s="54"/>
      <c r="M25" s="17"/>
      <c r="N25" s="17"/>
      <c r="O25" s="52"/>
      <c r="P25" s="20">
        <f>SUM(L25*G25)</f>
        <v>0</v>
      </c>
      <c r="R25">
        <f>SUM(L25*G25)</f>
        <v>0</v>
      </c>
    </row>
    <row r="26" spans="1:18" ht="18" customHeight="1" x14ac:dyDescent="0.3">
      <c r="A26" s="61">
        <v>49</v>
      </c>
      <c r="B26" s="62" t="s">
        <v>6</v>
      </c>
      <c r="C26" s="12"/>
      <c r="D26" s="12"/>
      <c r="E26" s="12"/>
      <c r="F26" s="46"/>
      <c r="G26" s="46"/>
      <c r="H26" s="46"/>
      <c r="I26" s="11" t="s">
        <v>7</v>
      </c>
      <c r="J26" s="5">
        <f>TRUNC(C26*D26*R26/27,2)</f>
        <v>0</v>
      </c>
      <c r="K26" s="46"/>
      <c r="L26" s="46"/>
      <c r="M26" s="7"/>
      <c r="N26" s="7"/>
      <c r="O26" s="51"/>
      <c r="P26" s="18">
        <f>SUM(J26*J31)</f>
        <v>0</v>
      </c>
      <c r="R26">
        <f>SUM(E26/12)</f>
        <v>0</v>
      </c>
    </row>
    <row r="27" spans="1:18" ht="18" customHeight="1" x14ac:dyDescent="0.3">
      <c r="A27" s="61">
        <v>49</v>
      </c>
      <c r="B27" s="62" t="s">
        <v>8</v>
      </c>
      <c r="C27" s="12"/>
      <c r="D27" s="12"/>
      <c r="E27" s="46"/>
      <c r="F27" s="13"/>
      <c r="G27" s="46"/>
      <c r="H27" s="46"/>
      <c r="I27" s="3" t="s">
        <v>7</v>
      </c>
      <c r="J27" s="46"/>
      <c r="K27" s="14">
        <f>TRUNC(C27*D27*R27/27,2)</f>
        <v>0</v>
      </c>
      <c r="L27" s="46"/>
      <c r="M27" s="7"/>
      <c r="N27" s="7"/>
      <c r="O27" s="51"/>
      <c r="P27" s="19">
        <f>SUM(K27*K31)</f>
        <v>0</v>
      </c>
      <c r="R27">
        <f>SUM(F27/12)</f>
        <v>0</v>
      </c>
    </row>
    <row r="28" spans="1:18" ht="18" customHeight="1" thickBot="1" x14ac:dyDescent="0.35">
      <c r="A28" s="63">
        <v>49</v>
      </c>
      <c r="B28" s="64" t="s">
        <v>19</v>
      </c>
      <c r="C28" s="47"/>
      <c r="D28" s="47"/>
      <c r="E28" s="47"/>
      <c r="F28" s="47"/>
      <c r="G28" s="16"/>
      <c r="H28" s="16"/>
      <c r="I28" s="26" t="s">
        <v>7</v>
      </c>
      <c r="J28" s="47"/>
      <c r="K28" s="47"/>
      <c r="L28" s="54"/>
      <c r="M28" s="17"/>
      <c r="N28" s="17"/>
      <c r="O28" s="52"/>
      <c r="P28" s="20">
        <f>SUM(L28*G28)</f>
        <v>0</v>
      </c>
      <c r="R28">
        <f>SUM(L28*G28)</f>
        <v>0</v>
      </c>
    </row>
    <row r="29" spans="1:18" ht="18" customHeight="1" thickBot="1" x14ac:dyDescent="0.35">
      <c r="A29" s="46"/>
      <c r="B29" s="46"/>
      <c r="C29" s="46"/>
      <c r="D29" s="46"/>
      <c r="E29" s="46"/>
      <c r="F29" s="46"/>
      <c r="G29" s="46"/>
      <c r="H29" s="46"/>
      <c r="I29" s="49"/>
      <c r="J29" s="8" t="s">
        <v>35</v>
      </c>
      <c r="K29" s="8" t="s">
        <v>36</v>
      </c>
      <c r="L29" s="23" t="s">
        <v>29</v>
      </c>
      <c r="M29" s="9" t="s">
        <v>34</v>
      </c>
      <c r="N29" s="9" t="s">
        <v>33</v>
      </c>
    </row>
    <row r="30" spans="1:18" ht="18" customHeight="1" x14ac:dyDescent="0.3">
      <c r="A30" s="125" t="s">
        <v>32</v>
      </c>
      <c r="B30" s="126"/>
      <c r="C30" s="126"/>
      <c r="D30" s="126"/>
      <c r="E30" s="126"/>
      <c r="F30" s="126"/>
      <c r="G30" s="126"/>
      <c r="H30" s="126"/>
      <c r="I30" s="1"/>
      <c r="J30" s="2">
        <f>SUM(J26,J23,J20,J17,J14,J11,J8)</f>
        <v>0</v>
      </c>
      <c r="K30" s="44">
        <f>SUM(K27,K24,K21,K18,K15,K12,K9)</f>
        <v>0</v>
      </c>
      <c r="L30" s="27"/>
      <c r="M30" s="2">
        <f>J30*1.325</f>
        <v>0</v>
      </c>
      <c r="N30" s="2">
        <f>K30*1.325</f>
        <v>0</v>
      </c>
    </row>
    <row r="31" spans="1:18" ht="18" customHeight="1" thickBot="1" x14ac:dyDescent="0.35">
      <c r="A31" s="117" t="s">
        <v>38</v>
      </c>
      <c r="B31" s="118"/>
      <c r="C31" s="118"/>
      <c r="D31" s="118"/>
      <c r="E31" s="118"/>
      <c r="F31" s="118"/>
      <c r="G31" s="65"/>
      <c r="H31" s="65"/>
      <c r="I31" s="42"/>
      <c r="J31" s="43">
        <f>'Sites 1-7'!J31</f>
        <v>6.61</v>
      </c>
      <c r="K31" s="43">
        <f>'Sites 1-7'!K31</f>
        <v>0</v>
      </c>
      <c r="L31" s="28"/>
      <c r="P31" s="25" t="s">
        <v>30</v>
      </c>
    </row>
    <row r="32" spans="1:18" ht="18" customHeight="1" thickTop="1" thickBot="1" x14ac:dyDescent="0.35">
      <c r="A32" s="119" t="s">
        <v>31</v>
      </c>
      <c r="B32" s="119"/>
      <c r="C32" s="119"/>
      <c r="D32" s="119"/>
      <c r="E32" s="119"/>
      <c r="F32" s="120"/>
      <c r="G32" s="22"/>
      <c r="H32" s="22"/>
      <c r="I32" s="21"/>
      <c r="J32" s="15">
        <f>TRUNC(J30*J31,2)</f>
        <v>0</v>
      </c>
      <c r="K32" s="15">
        <f>TRUNC(K30*K31,2)</f>
        <v>0</v>
      </c>
      <c r="L32" s="24">
        <f>SUM(P28,P25,P22,P19,P16,P13,P10)</f>
        <v>0</v>
      </c>
      <c r="P32" s="15">
        <f>SUM(J32,K32,L32)</f>
        <v>0</v>
      </c>
    </row>
    <row r="33" ht="15" thickTop="1" x14ac:dyDescent="0.3"/>
  </sheetData>
  <sheetProtection algorithmName="SHA-512" hashValue="qXpUneD4ysK69KIhXXYPjxOWR+XgnheJX5kIzaRJNUitgMjkrrWjq12V0UlvobWV8DXw0nCJ/pDaI/aEfwvKYA==" saltValue="QwmlZt5Lm58QgzmDPhnq5w==" spinCount="100000" sheet="1" selectLockedCells="1"/>
  <mergeCells count="18">
    <mergeCell ref="A31:F31"/>
    <mergeCell ref="A32:F32"/>
    <mergeCell ref="H4:K4"/>
    <mergeCell ref="L4:M4"/>
    <mergeCell ref="A5:B5"/>
    <mergeCell ref="M5:N5"/>
    <mergeCell ref="A30:F30"/>
    <mergeCell ref="G30:H30"/>
    <mergeCell ref="A1:P2"/>
    <mergeCell ref="A3:B3"/>
    <mergeCell ref="C3:E3"/>
    <mergeCell ref="F3:G3"/>
    <mergeCell ref="H3:K3"/>
    <mergeCell ref="L3:M3"/>
    <mergeCell ref="O3:P5"/>
    <mergeCell ref="A4:B4"/>
    <mergeCell ref="C4:E4"/>
    <mergeCell ref="F4:G4"/>
  </mergeCells>
  <pageMargins left="0.25" right="0.25" top="0.75" bottom="0.75" header="0.3" footer="0.3"/>
  <pageSetup scale="85"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Instructions</vt:lpstr>
      <vt:lpstr>Example</vt:lpstr>
      <vt:lpstr>Sites 1-7</vt:lpstr>
      <vt:lpstr>Sites 8-14</vt:lpstr>
      <vt:lpstr>Sites 15-21</vt:lpstr>
      <vt:lpstr>Sites 22-28</vt:lpstr>
      <vt:lpstr>Sites 29-35</vt:lpstr>
      <vt:lpstr>Sites 36-42</vt:lpstr>
      <vt:lpstr>Sites 43-49</vt:lpstr>
      <vt:lpstr>Sites 50-56</vt:lpstr>
      <vt:lpstr>Sites 57-63</vt:lpstr>
      <vt:lpstr>Sites 64-70</vt:lpstr>
      <vt:lpstr>Sites 71-77</vt:lpstr>
      <vt:lpstr>Sites 78-84</vt:lpstr>
      <vt:lpstr>Sites 85-91</vt:lpstr>
      <vt:lpstr>Sites 92-98</vt:lpstr>
      <vt:lpstr>Sites 99-105</vt:lpstr>
      <vt:lpstr>Sites 106-112</vt:lpstr>
      <vt:lpstr>Sites 113-119</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Dokken, Jack</dc:creator>
  <cp:lastModifiedBy>Jeff Bathke</cp:lastModifiedBy>
  <cp:lastPrinted>2016-06-14T21:25:40Z</cp:lastPrinted>
  <dcterms:created xsi:type="dcterms:W3CDTF">2016-06-03T21:15:09Z</dcterms:created>
  <dcterms:modified xsi:type="dcterms:W3CDTF">2019-11-25T16:06:34Z</dcterms:modified>
</cp:coreProperties>
</file>