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lanning and Zoning\Emergency Management\2019 Blizzard &amp; Flood\Davison County PDA Information-4-30-2019\"/>
    </mc:Choice>
  </mc:AlternateContent>
  <xr:revisionPtr revIDLastSave="0" documentId="13_ncr:1_{4A7EC463-2E44-424A-A89D-18ADA188854F}" xr6:coauthVersionLast="43" xr6:coauthVersionMax="43" xr10:uidLastSave="{00000000-0000-0000-0000-000000000000}"/>
  <bookViews>
    <workbookView xWindow="-28908" yWindow="-5580" windowWidth="29016" windowHeight="15816" xr2:uid="{503D9861-C0B6-4879-A429-2BD3036F04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22" i="1"/>
  <c r="K22" i="1"/>
  <c r="J22" i="1"/>
  <c r="I22" i="1"/>
  <c r="M22" i="1" l="1"/>
</calcChain>
</file>

<file path=xl/sharedStrings.xml><?xml version="1.0" encoding="utf-8"?>
<sst xmlns="http://schemas.openxmlformats.org/spreadsheetml/2006/main" count="35" uniqueCount="35">
  <si>
    <t>Badger Township</t>
  </si>
  <si>
    <t>Blendon Township</t>
  </si>
  <si>
    <t>Lisbon Township</t>
  </si>
  <si>
    <t>Mitchell Township</t>
  </si>
  <si>
    <t>Mt. Vernon Township</t>
  </si>
  <si>
    <t>Perry Township</t>
  </si>
  <si>
    <t>Tobin Township</t>
  </si>
  <si>
    <t>Union Township</t>
  </si>
  <si>
    <t>Entity</t>
  </si>
  <si>
    <t>Beulah Township</t>
  </si>
  <si>
    <t>Baker Township</t>
  </si>
  <si>
    <t>Prosper Township</t>
  </si>
  <si>
    <t>Rome Township</t>
  </si>
  <si>
    <t>Mt. Vernon City</t>
  </si>
  <si>
    <t>Ethan Town</t>
  </si>
  <si>
    <t>Mitchell City</t>
  </si>
  <si>
    <t>Sites 1-7</t>
  </si>
  <si>
    <t>Total Damage</t>
  </si>
  <si>
    <t>Sites 8-14</t>
  </si>
  <si>
    <t>Sites 15-21</t>
  </si>
  <si>
    <t>Sites 22-28</t>
  </si>
  <si>
    <t>Sites 29-35</t>
  </si>
  <si>
    <t>Davison County #1</t>
  </si>
  <si>
    <t>Davison County #2</t>
  </si>
  <si>
    <t>Davison County #3</t>
  </si>
  <si>
    <t>Davison County #4</t>
  </si>
  <si>
    <t>Davison County #5-Buildings</t>
  </si>
  <si>
    <t>N Sites</t>
  </si>
  <si>
    <t>N Other</t>
  </si>
  <si>
    <t>Sites 1-7 (2)</t>
  </si>
  <si>
    <t>Sites 8-14 (2)</t>
  </si>
  <si>
    <t>Other</t>
  </si>
  <si>
    <t>Insurance</t>
  </si>
  <si>
    <t>80% Returned to Local Municipality, Township, or County</t>
  </si>
  <si>
    <t xml:space="preserve">20% Retained at the State Level and passed down to Local Municipality, Township, or County through the Hazard Mitigation Program.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</si>
</sst>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3" fontId="2" fillId="0" borderId="9" xfId="0" applyNumberFormat="1" applyFont="1" applyBorder="1"/>
    <xf numFmtId="3" fontId="2" fillId="0" borderId="10" xfId="0" applyNumberFormat="1" applyFont="1" applyBorder="1"/>
    <xf numFmtId="164" fontId="2" fillId="0" borderId="11" xfId="0" applyNumberFormat="1" applyFont="1" applyBorder="1"/>
    <xf numFmtId="164" fontId="2" fillId="0" borderId="0" xfId="0" applyNumberFormat="1" applyFont="1"/>
    <xf numFmtId="3" fontId="2" fillId="0" borderId="0" xfId="0" applyNumberFormat="1" applyFont="1"/>
    <xf numFmtId="164" fontId="1" fillId="0" borderId="12" xfId="0" applyNumberFormat="1" applyFont="1" applyBorder="1"/>
    <xf numFmtId="3" fontId="2" fillId="0" borderId="15" xfId="0" applyNumberFormat="1" applyFont="1" applyBorder="1"/>
    <xf numFmtId="0" fontId="2" fillId="0" borderId="5" xfId="0" applyFont="1" applyFill="1" applyBorder="1"/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3" fontId="2" fillId="0" borderId="13" xfId="0" applyNumberFormat="1" applyFont="1" applyFill="1" applyBorder="1"/>
    <xf numFmtId="4" fontId="2" fillId="0" borderId="6" xfId="0" applyNumberFormat="1" applyFont="1" applyFill="1" applyBorder="1"/>
    <xf numFmtId="0" fontId="2" fillId="0" borderId="7" xfId="0" applyFont="1" applyFill="1" applyBorder="1"/>
    <xf numFmtId="4" fontId="2" fillId="0" borderId="8" xfId="0" applyNumberFormat="1" applyFont="1" applyFill="1" applyBorder="1"/>
    <xf numFmtId="3" fontId="2" fillId="0" borderId="8" xfId="0" applyNumberFormat="1" applyFont="1" applyFill="1" applyBorder="1"/>
    <xf numFmtId="3" fontId="2" fillId="0" borderId="14" xfId="0" applyNumberFormat="1" applyFont="1" applyFill="1" applyBorder="1"/>
    <xf numFmtId="4" fontId="2" fillId="0" borderId="1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7405-7174-49BE-8850-A4BE8C0D4BF1}">
  <sheetPr>
    <pageSetUpPr fitToPage="1"/>
  </sheetPr>
  <dimension ref="A1:S28"/>
  <sheetViews>
    <sheetView tabSelected="1" workbookViewId="0">
      <selection activeCell="B32" sqref="B32"/>
    </sheetView>
  </sheetViews>
  <sheetFormatPr defaultRowHeight="13.8" x14ac:dyDescent="0.25"/>
  <cols>
    <col min="1" max="1" width="24.88671875" style="4" bestFit="1" customWidth="1"/>
    <col min="2" max="2" width="10.109375" style="10" bestFit="1" customWidth="1"/>
    <col min="3" max="3" width="10.109375" style="4" bestFit="1" customWidth="1"/>
    <col min="4" max="6" width="10.21875" style="4" bestFit="1" customWidth="1"/>
    <col min="7" max="7" width="11.109375" style="4" bestFit="1" customWidth="1"/>
    <col min="8" max="8" width="12.109375" style="4" bestFit="1" customWidth="1"/>
    <col min="9" max="9" width="7" style="4" bestFit="1" customWidth="1"/>
    <col min="10" max="10" width="10.109375" style="4" bestFit="1" customWidth="1"/>
    <col min="11" max="11" width="8" style="4" customWidth="1"/>
    <col min="12" max="12" width="9.44140625" style="4" bestFit="1" customWidth="1"/>
    <col min="13" max="13" width="13.88671875" style="4" customWidth="1"/>
    <col min="14" max="16384" width="8.88671875" style="4"/>
  </cols>
  <sheetData>
    <row r="1" spans="1:17" x14ac:dyDescent="0.25">
      <c r="A1" s="1" t="s">
        <v>8</v>
      </c>
      <c r="B1" s="2" t="s">
        <v>16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29</v>
      </c>
      <c r="H1" s="2" t="s">
        <v>30</v>
      </c>
      <c r="I1" s="2" t="s">
        <v>27</v>
      </c>
      <c r="J1" s="2" t="s">
        <v>31</v>
      </c>
      <c r="K1" s="2" t="s">
        <v>28</v>
      </c>
      <c r="L1" s="12" t="s">
        <v>32</v>
      </c>
      <c r="M1" s="3" t="s">
        <v>17</v>
      </c>
    </row>
    <row r="2" spans="1:17" x14ac:dyDescent="0.25">
      <c r="A2" s="14" t="s">
        <v>0</v>
      </c>
      <c r="B2" s="15">
        <v>5015.46</v>
      </c>
      <c r="C2" s="15">
        <v>5827.58</v>
      </c>
      <c r="D2" s="15"/>
      <c r="E2" s="15"/>
      <c r="F2" s="15"/>
      <c r="G2" s="15"/>
      <c r="H2" s="15"/>
      <c r="I2" s="16">
        <v>10</v>
      </c>
      <c r="J2" s="15"/>
      <c r="K2" s="16"/>
      <c r="L2" s="17"/>
      <c r="M2" s="18">
        <f t="shared" ref="M2:M21" si="0">SUM(B2:H2,J2)</f>
        <v>10843.04</v>
      </c>
    </row>
    <row r="3" spans="1:17" x14ac:dyDescent="0.25">
      <c r="A3" s="14" t="s">
        <v>10</v>
      </c>
      <c r="B3" s="15">
        <v>7731.32</v>
      </c>
      <c r="C3" s="15">
        <v>4722.04</v>
      </c>
      <c r="D3" s="15">
        <v>10042.6</v>
      </c>
      <c r="E3" s="15">
        <v>4385.99</v>
      </c>
      <c r="F3" s="15">
        <v>6311.25</v>
      </c>
      <c r="G3" s="15">
        <v>5274.86</v>
      </c>
      <c r="H3" s="15">
        <v>8802.48</v>
      </c>
      <c r="I3" s="16">
        <v>46</v>
      </c>
      <c r="J3" s="15"/>
      <c r="K3" s="16"/>
      <c r="L3" s="17"/>
      <c r="M3" s="18">
        <f t="shared" si="0"/>
        <v>47270.539999999994</v>
      </c>
    </row>
    <row r="4" spans="1:17" x14ac:dyDescent="0.25">
      <c r="A4" s="14" t="s">
        <v>9</v>
      </c>
      <c r="B4" s="15">
        <v>14388.58</v>
      </c>
      <c r="C4" s="15">
        <v>7162.98</v>
      </c>
      <c r="D4" s="15">
        <v>15348.81</v>
      </c>
      <c r="E4" s="15">
        <v>8283.11</v>
      </c>
      <c r="F4" s="15">
        <v>9662.77</v>
      </c>
      <c r="G4" s="15">
        <v>12518.18</v>
      </c>
      <c r="H4" s="15">
        <v>6780.05</v>
      </c>
      <c r="I4" s="16">
        <v>47</v>
      </c>
      <c r="J4" s="15"/>
      <c r="K4" s="16"/>
      <c r="L4" s="17"/>
      <c r="M4" s="18">
        <f t="shared" si="0"/>
        <v>74144.479999999996</v>
      </c>
    </row>
    <row r="5" spans="1:17" x14ac:dyDescent="0.25">
      <c r="A5" s="14" t="s">
        <v>1</v>
      </c>
      <c r="B5" s="15">
        <v>3232.33</v>
      </c>
      <c r="C5" s="15">
        <v>1799.96</v>
      </c>
      <c r="D5" s="15"/>
      <c r="E5" s="15"/>
      <c r="F5" s="15"/>
      <c r="G5" s="15"/>
      <c r="H5" s="15"/>
      <c r="I5" s="16">
        <v>13</v>
      </c>
      <c r="J5" s="15"/>
      <c r="K5" s="16"/>
      <c r="L5" s="17"/>
      <c r="M5" s="18">
        <f t="shared" si="0"/>
        <v>5032.29</v>
      </c>
    </row>
    <row r="6" spans="1:17" x14ac:dyDescent="0.25">
      <c r="A6" s="14" t="s">
        <v>2</v>
      </c>
      <c r="B6" s="15">
        <v>3401.68</v>
      </c>
      <c r="C6" s="15">
        <v>8713.3799999999992</v>
      </c>
      <c r="D6" s="15">
        <v>3690.66</v>
      </c>
      <c r="E6" s="15">
        <v>2191.37</v>
      </c>
      <c r="F6" s="15"/>
      <c r="G6" s="15"/>
      <c r="H6" s="15"/>
      <c r="I6" s="16">
        <v>26</v>
      </c>
      <c r="J6" s="15"/>
      <c r="K6" s="16"/>
      <c r="L6" s="17"/>
      <c r="M6" s="18">
        <f t="shared" si="0"/>
        <v>17997.09</v>
      </c>
    </row>
    <row r="7" spans="1:17" x14ac:dyDescent="0.25">
      <c r="A7" s="14" t="s">
        <v>3</v>
      </c>
      <c r="B7" s="15">
        <v>8233.6299999999992</v>
      </c>
      <c r="C7" s="15">
        <v>9674.3700000000008</v>
      </c>
      <c r="D7" s="15"/>
      <c r="E7" s="15"/>
      <c r="F7" s="15"/>
      <c r="G7" s="15"/>
      <c r="H7" s="15"/>
      <c r="I7" s="16">
        <v>14</v>
      </c>
      <c r="J7" s="15"/>
      <c r="K7" s="16"/>
      <c r="L7" s="17"/>
      <c r="M7" s="18">
        <f t="shared" si="0"/>
        <v>17908</v>
      </c>
    </row>
    <row r="8" spans="1:17" x14ac:dyDescent="0.25">
      <c r="A8" s="14" t="s">
        <v>4</v>
      </c>
      <c r="B8" s="15">
        <v>3309.91</v>
      </c>
      <c r="C8" s="15">
        <v>5103.84</v>
      </c>
      <c r="D8" s="15">
        <v>1180.26</v>
      </c>
      <c r="E8" s="15"/>
      <c r="F8" s="15"/>
      <c r="G8" s="15"/>
      <c r="H8" s="15"/>
      <c r="I8" s="16">
        <v>17</v>
      </c>
      <c r="J8" s="15"/>
      <c r="K8" s="16"/>
      <c r="L8" s="17"/>
      <c r="M8" s="18">
        <f t="shared" si="0"/>
        <v>9594.01</v>
      </c>
    </row>
    <row r="9" spans="1:17" x14ac:dyDescent="0.25">
      <c r="A9" s="14" t="s">
        <v>5</v>
      </c>
      <c r="B9" s="15">
        <v>0</v>
      </c>
      <c r="C9" s="15">
        <v>2252.7399999999998</v>
      </c>
      <c r="D9" s="15">
        <v>38140.54</v>
      </c>
      <c r="E9" s="15">
        <v>10942.92</v>
      </c>
      <c r="F9" s="15">
        <v>2039.19</v>
      </c>
      <c r="G9" s="15"/>
      <c r="H9" s="15"/>
      <c r="I9" s="16">
        <v>17</v>
      </c>
      <c r="J9" s="15"/>
      <c r="K9" s="16"/>
      <c r="L9" s="17"/>
      <c r="M9" s="18">
        <f t="shared" si="0"/>
        <v>53375.39</v>
      </c>
    </row>
    <row r="10" spans="1:17" x14ac:dyDescent="0.25">
      <c r="A10" s="14" t="s">
        <v>11</v>
      </c>
      <c r="B10" s="15">
        <v>26556.99</v>
      </c>
      <c r="C10" s="15">
        <v>18332.77</v>
      </c>
      <c r="D10" s="15">
        <v>4032.96</v>
      </c>
      <c r="E10" s="15"/>
      <c r="F10" s="15"/>
      <c r="G10" s="15"/>
      <c r="H10" s="15"/>
      <c r="I10" s="16">
        <v>18</v>
      </c>
      <c r="J10" s="15"/>
      <c r="K10" s="16"/>
      <c r="L10" s="17"/>
      <c r="M10" s="18">
        <f t="shared" si="0"/>
        <v>48922.720000000001</v>
      </c>
    </row>
    <row r="11" spans="1:17" x14ac:dyDescent="0.25">
      <c r="A11" s="14" t="s">
        <v>12</v>
      </c>
      <c r="B11" s="15">
        <v>4157.55</v>
      </c>
      <c r="C11" s="15">
        <v>2708.34</v>
      </c>
      <c r="D11" s="15">
        <v>115.38</v>
      </c>
      <c r="E11" s="15"/>
      <c r="F11" s="15"/>
      <c r="G11" s="15"/>
      <c r="H11" s="15"/>
      <c r="I11" s="16">
        <v>15</v>
      </c>
      <c r="J11" s="15"/>
      <c r="K11" s="16"/>
      <c r="L11" s="17"/>
      <c r="M11" s="18">
        <f t="shared" si="0"/>
        <v>6981.27</v>
      </c>
      <c r="N11" s="5"/>
      <c r="O11" s="5"/>
      <c r="P11" s="5"/>
      <c r="Q11" s="5"/>
    </row>
    <row r="12" spans="1:17" x14ac:dyDescent="0.25">
      <c r="A12" s="14" t="s">
        <v>6</v>
      </c>
      <c r="B12" s="15">
        <v>7851.48</v>
      </c>
      <c r="C12" s="15">
        <v>879.86</v>
      </c>
      <c r="D12" s="15"/>
      <c r="E12" s="15"/>
      <c r="F12" s="15"/>
      <c r="G12" s="15"/>
      <c r="H12" s="15"/>
      <c r="I12" s="16">
        <v>7</v>
      </c>
      <c r="J12" s="15"/>
      <c r="K12" s="16"/>
      <c r="L12" s="17"/>
      <c r="M12" s="18">
        <f t="shared" si="0"/>
        <v>8731.34</v>
      </c>
      <c r="N12" s="5"/>
    </row>
    <row r="13" spans="1:17" x14ac:dyDescent="0.25">
      <c r="A13" s="14" t="s">
        <v>7</v>
      </c>
      <c r="B13" s="15">
        <v>3552.41</v>
      </c>
      <c r="C13" s="15">
        <v>5298</v>
      </c>
      <c r="D13" s="15">
        <v>2628.88</v>
      </c>
      <c r="E13" s="15">
        <v>6875.39</v>
      </c>
      <c r="F13" s="15">
        <v>8174.09</v>
      </c>
      <c r="G13" s="15">
        <v>774.27</v>
      </c>
      <c r="H13" s="15"/>
      <c r="I13" s="16">
        <v>36</v>
      </c>
      <c r="J13" s="15"/>
      <c r="K13" s="16"/>
      <c r="L13" s="17"/>
      <c r="M13" s="18">
        <f t="shared" si="0"/>
        <v>27303.040000000001</v>
      </c>
      <c r="N13" s="5"/>
    </row>
    <row r="14" spans="1:17" x14ac:dyDescent="0.25">
      <c r="A14" s="14" t="s">
        <v>22</v>
      </c>
      <c r="B14" s="15">
        <v>17056.400000000001</v>
      </c>
      <c r="C14" s="15">
        <v>5036.22</v>
      </c>
      <c r="D14" s="15">
        <v>3060.13</v>
      </c>
      <c r="E14" s="15"/>
      <c r="F14" s="15"/>
      <c r="G14" s="15"/>
      <c r="H14" s="15"/>
      <c r="I14" s="16">
        <v>16</v>
      </c>
      <c r="J14" s="15"/>
      <c r="K14" s="16"/>
      <c r="L14" s="17"/>
      <c r="M14" s="18">
        <f t="shared" si="0"/>
        <v>25152.750000000004</v>
      </c>
      <c r="N14" s="5"/>
    </row>
    <row r="15" spans="1:17" x14ac:dyDescent="0.25">
      <c r="A15" s="14" t="s">
        <v>23</v>
      </c>
      <c r="B15" s="15">
        <v>0</v>
      </c>
      <c r="C15" s="15">
        <v>626.80999999999995</v>
      </c>
      <c r="D15" s="15">
        <v>4702.43</v>
      </c>
      <c r="E15" s="15">
        <v>9268.23</v>
      </c>
      <c r="F15" s="15">
        <v>7506.71</v>
      </c>
      <c r="G15" s="15"/>
      <c r="H15" s="15"/>
      <c r="I15" s="16">
        <v>23</v>
      </c>
      <c r="J15" s="15"/>
      <c r="K15" s="16"/>
      <c r="L15" s="17"/>
      <c r="M15" s="18">
        <f t="shared" si="0"/>
        <v>22104.18</v>
      </c>
      <c r="N15" s="5"/>
    </row>
    <row r="16" spans="1:17" x14ac:dyDescent="0.25">
      <c r="A16" s="14" t="s">
        <v>24</v>
      </c>
      <c r="B16" s="15">
        <v>17013.04</v>
      </c>
      <c r="C16" s="15">
        <v>6282.72</v>
      </c>
      <c r="D16" s="15">
        <v>5059.9799999999996</v>
      </c>
      <c r="E16" s="15">
        <v>9120.4699999999993</v>
      </c>
      <c r="F16" s="15">
        <v>7554.24</v>
      </c>
      <c r="G16" s="15"/>
      <c r="H16" s="15"/>
      <c r="I16" s="16">
        <v>32</v>
      </c>
      <c r="J16" s="15"/>
      <c r="K16" s="16"/>
      <c r="L16" s="17"/>
      <c r="M16" s="18">
        <f t="shared" si="0"/>
        <v>45030.45</v>
      </c>
    </row>
    <row r="17" spans="1:19" x14ac:dyDescent="0.25">
      <c r="A17" s="14" t="s">
        <v>25</v>
      </c>
      <c r="B17" s="15">
        <v>1619.08</v>
      </c>
      <c r="C17" s="15"/>
      <c r="D17" s="15"/>
      <c r="E17" s="15"/>
      <c r="F17" s="15"/>
      <c r="G17" s="15"/>
      <c r="H17" s="15"/>
      <c r="I17" s="16">
        <v>1</v>
      </c>
      <c r="J17" s="15"/>
      <c r="K17" s="16"/>
      <c r="L17" s="17"/>
      <c r="M17" s="18">
        <f t="shared" si="0"/>
        <v>1619.08</v>
      </c>
    </row>
    <row r="18" spans="1:19" x14ac:dyDescent="0.25">
      <c r="A18" s="14" t="s">
        <v>26</v>
      </c>
      <c r="B18" s="15">
        <v>0</v>
      </c>
      <c r="C18" s="15"/>
      <c r="D18" s="15"/>
      <c r="E18" s="15"/>
      <c r="F18" s="15"/>
      <c r="G18" s="15"/>
      <c r="H18" s="15"/>
      <c r="I18" s="16">
        <v>0</v>
      </c>
      <c r="J18" s="15">
        <v>13094</v>
      </c>
      <c r="K18" s="16">
        <v>4</v>
      </c>
      <c r="L18" s="17">
        <v>0</v>
      </c>
      <c r="M18" s="18">
        <f t="shared" si="0"/>
        <v>13094</v>
      </c>
    </row>
    <row r="19" spans="1:19" x14ac:dyDescent="0.25">
      <c r="A19" s="14" t="s">
        <v>13</v>
      </c>
      <c r="B19" s="15">
        <v>31428.59</v>
      </c>
      <c r="C19" s="15"/>
      <c r="D19" s="15"/>
      <c r="E19" s="15"/>
      <c r="F19" s="15"/>
      <c r="G19" s="15"/>
      <c r="H19" s="15"/>
      <c r="I19" s="16">
        <v>1</v>
      </c>
      <c r="J19" s="15">
        <v>7633.06</v>
      </c>
      <c r="K19" s="16">
        <v>2</v>
      </c>
      <c r="L19" s="17"/>
      <c r="M19" s="18">
        <f t="shared" si="0"/>
        <v>39061.65</v>
      </c>
    </row>
    <row r="20" spans="1:19" x14ac:dyDescent="0.25">
      <c r="A20" s="14" t="s">
        <v>14</v>
      </c>
      <c r="B20" s="15">
        <v>23000</v>
      </c>
      <c r="C20" s="15"/>
      <c r="D20" s="15"/>
      <c r="E20" s="15"/>
      <c r="F20" s="15"/>
      <c r="G20" s="15"/>
      <c r="H20" s="15"/>
      <c r="I20" s="16">
        <v>1</v>
      </c>
      <c r="J20" s="15">
        <v>4838.5200000000004</v>
      </c>
      <c r="K20" s="16">
        <v>5</v>
      </c>
      <c r="L20" s="17"/>
      <c r="M20" s="18">
        <f t="shared" si="0"/>
        <v>27838.52</v>
      </c>
      <c r="N20" s="5"/>
      <c r="O20" s="5"/>
      <c r="P20" s="5"/>
      <c r="Q20" s="5"/>
      <c r="R20" s="5"/>
      <c r="S20" s="5"/>
    </row>
    <row r="21" spans="1:19" ht="14.4" thickBot="1" x14ac:dyDescent="0.3">
      <c r="A21" s="19" t="s">
        <v>15</v>
      </c>
      <c r="B21" s="20">
        <v>2581.35</v>
      </c>
      <c r="C21" s="20">
        <v>21549.38</v>
      </c>
      <c r="D21" s="20"/>
      <c r="E21" s="20"/>
      <c r="F21" s="20"/>
      <c r="G21" s="20"/>
      <c r="H21" s="20"/>
      <c r="I21" s="21">
        <v>14</v>
      </c>
      <c r="J21" s="20">
        <v>170007.85</v>
      </c>
      <c r="K21" s="21">
        <v>7</v>
      </c>
      <c r="L21" s="22">
        <v>18285</v>
      </c>
      <c r="M21" s="18">
        <f t="shared" si="0"/>
        <v>194138.58000000002</v>
      </c>
      <c r="N21" s="5"/>
      <c r="O21" s="5"/>
      <c r="P21" s="5"/>
      <c r="Q21" s="5"/>
      <c r="R21" s="5"/>
    </row>
    <row r="22" spans="1:19" ht="14.4" thickBot="1" x14ac:dyDescent="0.3">
      <c r="B22" s="6"/>
      <c r="C22" s="6"/>
      <c r="D22" s="6"/>
      <c r="E22" s="6"/>
      <c r="F22" s="6"/>
      <c r="G22" s="6"/>
      <c r="H22" s="6"/>
      <c r="I22" s="7">
        <f>SUM(I2:I21)</f>
        <v>354</v>
      </c>
      <c r="J22" s="23">
        <f>SUM(J2:J21)</f>
        <v>195573.43</v>
      </c>
      <c r="K22" s="8">
        <f>SUM(K2:K21)</f>
        <v>18</v>
      </c>
      <c r="L22" s="13">
        <f>SUM(L2:L21)</f>
        <v>18285</v>
      </c>
      <c r="M22" s="9">
        <f>SUM(M2:M21)</f>
        <v>696142.42000000016</v>
      </c>
    </row>
    <row r="23" spans="1:19" x14ac:dyDescent="0.25">
      <c r="K23" s="11"/>
      <c r="L23" s="11"/>
    </row>
    <row r="25" spans="1:19" x14ac:dyDescent="0.25">
      <c r="H25" s="6"/>
    </row>
    <row r="26" spans="1:19" x14ac:dyDescent="0.25">
      <c r="H26" s="6"/>
    </row>
    <row r="27" spans="1:19" x14ac:dyDescent="0.25">
      <c r="A27" s="4" t="s">
        <v>33</v>
      </c>
      <c r="E27" s="6"/>
      <c r="H27" s="6"/>
    </row>
    <row r="28" spans="1:19" x14ac:dyDescent="0.25">
      <c r="A28" s="4" t="s">
        <v>34</v>
      </c>
    </row>
  </sheetData>
  <printOptions gridLines="1"/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Bathke</dc:creator>
  <cp:lastModifiedBy>Jeff Bathke</cp:lastModifiedBy>
  <cp:lastPrinted>2019-06-18T15:51:40Z</cp:lastPrinted>
  <dcterms:created xsi:type="dcterms:W3CDTF">2019-04-26T18:23:35Z</dcterms:created>
  <dcterms:modified xsi:type="dcterms:W3CDTF">2019-06-18T15:51:42Z</dcterms:modified>
</cp:coreProperties>
</file>